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100" windowHeight="12300" activeTab="0"/>
  </bookViews>
  <sheets>
    <sheet name="Table1" sheetId="1" r:id="rId1"/>
  </sheets>
  <definedNames>
    <definedName name="_xlnm.Print_Titles" localSheetId="0">'Table1'!$1:$13</definedName>
  </definedNames>
  <calcPr fullCalcOnLoad="1"/>
</workbook>
</file>

<file path=xl/sharedStrings.xml><?xml version="1.0" encoding="utf-8"?>
<sst xmlns="http://schemas.openxmlformats.org/spreadsheetml/2006/main" count="2600" uniqueCount="374">
  <si>
    <t/>
  </si>
  <si>
    <t>РРО МО по бюджетам</t>
  </si>
  <si>
    <t>Приложение 1</t>
  </si>
  <si>
    <t>СВОД  РЕЕСТРОВ  РАСХОДНЫХ  ОБЯЗАТЕЛЬСТВ   МУНИЦИПАЛЬНЫХ  ОБРАЗОВАНИЙ,
ВХОДЯЩИХ  В  СОСТАВ  СУБЪЕКТА  РОССИЙСКОЙ  ФЕДЕРАЦИИ</t>
  </si>
  <si>
    <t>на  1 июня 20   ___ г.</t>
  </si>
  <si>
    <t>Финансовый орган субъекта Российской Федерации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</si>
  <si>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</si>
  <si>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</si>
  <si>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  
стро-   
ки</t>
  </si>
  <si>
    <t>Правовое основание финансового обеспечения расходного полномочия муниципального образования</t>
  </si>
  <si>
    <t>Группа полномочий</t>
  </si>
  <si>
    <t>Код расхода           
по БК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</si>
  <si>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</si>
  <si>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</si>
  <si>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</si>
  <si>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</si>
  <si>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</si>
  <si>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</si>
  <si>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</si>
  <si>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НПА муниципального образования</t>
  </si>
  <si>
    <t>отчетный  2019 г.</t>
  </si>
  <si>
    <t>Текущий 2020 г.</t>
  </si>
  <si>
    <t>Очередной 2021 г.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</si>
  <si>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</si>
  <si>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</si>
  <si>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</si>
  <si>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</si>
  <si>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</si>
  <si>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</si>
  <si>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</si>
  <si>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</si>
  <si>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</si>
  <si>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</si>
  <si>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</si>
  <si>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</si>
  <si>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</si>
  <si>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</si>
  <si>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Всего</t>
  </si>
  <si>
    <t>1-й год пп</t>
  </si>
  <si>
    <t>2-й год пп</t>
  </si>
  <si>
    <t>1-й год пп</t>
  </si>
  <si>
    <t>2-й год пп</t>
  </si>
  <si>
    <t>наименование,         
номер и дата</t>
  </si>
  <si>
    <t>номер      
статьи      
(подстатьи),      
пункта      
(подпункта)</t>
  </si>
  <si>
    <t>дата     
вступле-     
ния в си-     
лу, срок     
действия</t>
  </si>
  <si>
    <t>код НПА</t>
  </si>
  <si>
    <t>наименование,         
номер и дата</t>
  </si>
  <si>
    <t>РЗПРЗ</t>
  </si>
  <si>
    <t>утвержденные бюджетные назначения</t>
  </si>
  <si>
    <t>исполнено</t>
  </si>
  <si>
    <t>финансовый год</t>
  </si>
  <si>
    <t>за счет средств федерального бюджета</t>
  </si>
  <si>
    <t>за счет средств бюджета субъекта Российской Федерации</t>
  </si>
  <si>
    <t>за счет иных безвозмездных поступлений</t>
  </si>
  <si>
    <t>2020 г.</t>
  </si>
  <si>
    <t>2019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</si>
  <si>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</si>
  <si>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</si>
  <si>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</si>
  <si>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</si>
  <si>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</si>
  <si>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</si>
  <si>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</si>
  <si>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</si>
  <si>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</si>
  <si>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</si>
  <si>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</si>
  <si>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</si>
  <si>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</si>
  <si>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</si>
  <si>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</si>
  <si>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</si>
  <si>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</si>
  <si>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</si>
  <si>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</si>
  <si>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</si>
  <si>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</si>
  <si>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</si>
  <si>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</si>
  <si>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</si>
  <si>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</si>
  <si>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</si>
  <si>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</si>
  <si>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</si>
  <si>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</si>
  <si>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</si>
  <si>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</si>
  <si>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</si>
  <si>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</si>
  <si>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</si>
  <si>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</si>
  <si>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</si>
  <si>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</si>
  <si>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</si>
  <si>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</si>
  <si>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</si>
  <si>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</si>
  <si>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</si>
  <si>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</si>
  <si>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</si>
  <si>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</si>
  <si>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</si>
  <si>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</si>
  <si>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</si>
  <si>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</si>
  <si>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</si>
  <si>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</si>
  <si>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</si>
  <si>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</si>
  <si>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</si>
  <si>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</si>
  <si>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</si>
  <si>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</si>
  <si>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</si>
  <si>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</si>
  <si>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</si>
  <si>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</si>
  <si>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</si>
  <si>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</si>
  <si>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</si>
  <si>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</si>
  <si>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</si>
  <si>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</si>
  <si>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</si>
  <si>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</si>
  <si>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</si>
  <si>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</si>
  <si>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</si>
  <si>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</si>
  <si>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</si>
  <si>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</si>
  <si>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</si>
  <si>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</si>
  <si>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</si>
  <si>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</si>
  <si>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</si>
  <si>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</si>
  <si>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</si>
  <si>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</si>
  <si>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</si>
  <si>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</si>
  <si>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</si>
  <si>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</si>
  <si>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</si>
  <si>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</si>
  <si>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</si>
  <si>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</si>
  <si>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</si>
  <si>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</si>
  <si>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</si>
  <si>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</si>
  <si>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</si>
  <si>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</si>
  <si>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</si>
  <si>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</si>
  <si>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</si>
  <si>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</si>
  <si>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</si>
  <si>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</si>
  <si>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</si>
  <si>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</si>
  <si>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</si>
  <si>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</si>
  <si>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</si>
  <si>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</si>
  <si>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</si>
  <si>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</si>
  <si>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</si>
  <si>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</si>
  <si>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</si>
  <si>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</si>
  <si>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</si>
  <si>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</si>
  <si>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</si>
  <si>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</si>
  <si>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</si>
  <si>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</si>
  <si>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</si>
  <si>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</si>
  <si>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</si>
  <si>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4.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</si>
  <si>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</si>
  <si>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</si>
  <si>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x</t>
  </si>
  <si>
    <t>590,80</t>
  </si>
  <si>
    <t>4.1.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</si>
  <si>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</si>
  <si>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</si>
  <si>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344,80</t>
  </si>
  <si>
    <t>4.1.1.</t>
  </si>
  <si>
    <t>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</si>
  <si>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</si>
  <si>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4.1.1.3.</t>
  </si>
  <si>
    <t>владение, пользование и распоряжение имуществом, находящимся в муниципальной собственности городского поселения</t>
  </si>
  <si>
    <t>5005</t>
  </si>
  <si>
    <t>0113,0412,0501</t>
  </si>
  <si>
    <t>0,00</t>
  </si>
  <si>
    <t>индексный,плановый</t>
  </si>
  <si>
    <t>4.1.1.6.</t>
  </si>
  <si>
    <t>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</si>
  <si>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</si>
  <si>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0409</t>
  </si>
  <si>
    <t>плановый</t>
  </si>
  <si>
    <t>4.1.1.10.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</si>
  <si>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</si>
  <si>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5012</t>
  </si>
  <si>
    <t>0408</t>
  </si>
  <si>
    <t>4.1.1.13.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</si>
  <si>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</si>
  <si>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5015</t>
  </si>
  <si>
    <t>0309</t>
  </si>
  <si>
    <t>4.1.1.16.</t>
  </si>
  <si>
    <t>обеспечение первичных мер пожарной безопасности в границах населенных пунктов городского поселения</t>
  </si>
  <si>
    <t>5018</t>
  </si>
  <si>
    <t>4.1.1.19.</t>
  </si>
  <si>
    <t>создание условий для организации досуга и обеспечения жителей городского поселения услугами организаций культуры</t>
  </si>
  <si>
    <t>5021</t>
  </si>
  <si>
    <t>0804</t>
  </si>
  <si>
    <t>4.1.1.23.</t>
  </si>
  <si>
    <t>организация проведения официальных физкультурно-оздоровительных и спортивных мероприятий городского поселения</t>
  </si>
  <si>
    <t>5025</t>
  </si>
  <si>
    <t>1105</t>
  </si>
  <si>
    <t>4.1.1.26.</t>
  </si>
  <si>
    <t>участие в организации деятельности по накоплению (в том числе раздельному накоплению) и транспортированию твердых коммунальных отходов</t>
  </si>
  <si>
    <t>5028</t>
  </si>
  <si>
    <t>0503</t>
  </si>
  <si>
    <t>4.1.1.28.</t>
  </si>
  <si>
    <t>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</si>
  <si>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</si>
  <si>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4.1.1.31.</t>
  </si>
  <si>
    <t>утверждение генеральных планов городского поселения, правил землепользования и застройки, утверждение подготовленной на основе генеральных планов городского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городского поселения, утверждение местных нормативов градостроительного проектирования городского поселений, резервирование земель и изъятие земельных участков в границах городского поселения для муниципальных нужд, осуществление муниципального земельного контроля в границах городского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</si>
  <si>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5033</t>
  </si>
  <si>
    <t>0412</t>
  </si>
  <si>
    <t>4.1.1.33.</t>
  </si>
  <si>
    <t>организация ритуальных услуг и содержание мест захоронения</t>
  </si>
  <si>
    <t>5035</t>
  </si>
  <si>
    <t>4.1.1.39.</t>
  </si>
  <si>
    <t>содействие в развитии сельскохозяйственного производства в сфере растениеводства</t>
  </si>
  <si>
    <t>5041</t>
  </si>
  <si>
    <t>0405</t>
  </si>
  <si>
    <t>4.1.1.40.</t>
  </si>
  <si>
    <t>создание условий для развития малого и среднего предпринимательства</t>
  </si>
  <si>
    <t>5042</t>
  </si>
  <si>
    <t>индексный</t>
  </si>
  <si>
    <t>4.1.1.41.</t>
  </si>
  <si>
    <t>организация и осуществление мероприятий по работе с детьми и молодежью в городском поселении</t>
  </si>
  <si>
    <t>5043</t>
  </si>
  <si>
    <t>0707</t>
  </si>
  <si>
    <t>4.2.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</si>
  <si>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по перечню, предусмотренному частью 1 статьи  17 Федерального закона от 6 октября  2003  г. № 131-ФЗ «Об общих принципах организации местного самоуправления в Российской Федерации», всего</t>
  </si>
  <si>
    <t>5200</t>
  </si>
  <si>
    <t>4.2.1.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</si>
  <si>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</si>
  <si>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</si>
  <si>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0104</t>
  </si>
  <si>
    <t>4.2.2.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</si>
  <si>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</si>
  <si>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</si>
  <si>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>4.2.6.</t>
  </si>
  <si>
    <t>принятие устава муниципального образования и внесение в него изменений и дополнений, издание муниципальных правовых актов</t>
  </si>
  <si>
    <t>5206</t>
  </si>
  <si>
    <t>0102,0103</t>
  </si>
  <si>
    <t>4.2.17.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</si>
  <si>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</si>
  <si>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5217</t>
  </si>
  <si>
    <t>1204</t>
  </si>
  <si>
    <t>4.2.19.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</si>
  <si>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</si>
  <si>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5219</t>
  </si>
  <si>
    <t>4.2.21.</t>
  </si>
  <si>
    <t>установление гарантий и компенсаций расходов для лиц, работающих и проживающих в районах Крайнего Севера и приравненных к ним местностях – статьи 33 и 35 Закона Российской Федерации от 19 февраля 1993 г. № 4520-1 «О государственных гарантиях и компенсациях для лиц, работающих и проживающих в районах Крайнего Севера и приравненных к ним местностях», статьи 325 и 326 Трудового кодекса Российской Федерации</t>
  </si>
  <si>
    <t>5221</t>
  </si>
  <si>
    <t>4.2.23.</t>
  </si>
  <si>
    <t>предоставление доплаты за выслугу лет к трудовой пенсии муниципальным служащим за счет средств местного бюджета</t>
  </si>
  <si>
    <t>5223</t>
  </si>
  <si>
    <t>4.3.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</si>
  <si>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 на решение вопросов, не отнесенных к вопросам местного значения городского поселения, всего</t>
  </si>
  <si>
    <t>5300</t>
  </si>
  <si>
    <t>4.3.3.</t>
  </si>
  <si>
    <t>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</si>
  <si>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5500</t>
  </si>
  <si>
    <t>4.3.3.2.</t>
  </si>
  <si>
    <t>Предоставление материальной (финансовой) помощи лицам оказавшимся в трудной жизненной ситуации (кроме ЧС)</t>
  </si>
  <si>
    <t>5502</t>
  </si>
  <si>
    <t>1003</t>
  </si>
  <si>
    <t>4.4.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</si>
  <si>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</si>
  <si>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</si>
  <si>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246,00</t>
  </si>
  <si>
    <t>4.4.1.</t>
  </si>
  <si>
    <t>за счет субвенций, предоставленных из федерального бюджета, всего</t>
  </si>
  <si>
    <t>5701</t>
  </si>
  <si>
    <t>4.4.1.1.</t>
  </si>
  <si>
    <t>на государственную регистрацию актов гражданского состояния</t>
  </si>
  <si>
    <t>5702</t>
  </si>
  <si>
    <t>0304</t>
  </si>
  <si>
    <t>4.4.1.3.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</si>
  <si>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</si>
  <si>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5704</t>
  </si>
  <si>
    <t>0203</t>
  </si>
  <si>
    <t>4.4.2.</t>
  </si>
  <si>
    <t>за счет субвенций, предоставленных из бюджета субъекта Российской Федерации, всего</t>
  </si>
  <si>
    <t>5800</t>
  </si>
  <si>
    <t>4.4.2.54.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</si>
  <si>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</si>
  <si>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5854</t>
  </si>
  <si>
    <t>4.6.</t>
  </si>
  <si>
    <t>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</si>
  <si>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</si>
  <si>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4.6.1.</t>
  </si>
  <si>
    <t>по предоставлению субсидий из местных бюджетов, всего</t>
  </si>
  <si>
    <t>6101</t>
  </si>
  <si>
    <t>1403</t>
  </si>
  <si>
    <t>4.6.2.</t>
  </si>
  <si>
    <t>по предоставлению иных межбюджетных трансфертов, всего</t>
  </si>
  <si>
    <t>6200</t>
  </si>
  <si>
    <t>4.6.2.1.</t>
  </si>
  <si>
    <t>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</si>
  <si>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</si>
  <si>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4.6.2.1.1.</t>
  </si>
  <si>
    <t>составление и рассмотрение проекта бюджета поселения, исполнение бюджета поселения, составление отчета об исполнении бюджета поселения (ГП)</t>
  </si>
  <si>
    <t>6202</t>
  </si>
  <si>
    <t>4.6.2.1.2.</t>
  </si>
  <si>
    <t>осуществление контроля за исполнением бюджета поселения (ГП)</t>
  </si>
  <si>
    <t>6203</t>
  </si>
  <si>
    <t>4.6.2.1.7.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</si>
  <si>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(ГП)</t>
  </si>
  <si>
    <t>6208</t>
  </si>
  <si>
    <t>4.6.2.1.18.</t>
  </si>
  <si>
    <t>организация библиотечного обслуживания населения, комплектование и обеспечение сохранности библиотечных фондов библиотек поселения (ГП)</t>
  </si>
  <si>
    <t>6219</t>
  </si>
  <si>
    <t>0801</t>
  </si>
  <si>
    <t>Всего расходов</t>
  </si>
  <si>
    <t>Федеральный закон от 06.10.2003 № 131–ФЗ "Об общих принципах организации местного самоуправления в Российской Федерации"</t>
  </si>
  <si>
    <t>ст.14,пункт1 п.п 3</t>
  </si>
  <si>
    <t>06.10.2003, не установлен</t>
  </si>
  <si>
    <t>ст.14,пункт1 п.п 5</t>
  </si>
  <si>
    <t xml:space="preserve"> Постановление  от 18.04.2019 №214 "О внесении изменений в Постановление от 31.10.2016 №371 "Об утверждении муниципальной программы "Управление муниципальным имуществом МО "Город Удачный" на 2017-2021г.г."</t>
  </si>
  <si>
    <t>в целом</t>
  </si>
  <si>
    <t>01.01.17-31.12.21</t>
  </si>
  <si>
    <t>Постановление  от 15.10.2018 № 504  "О внесении изменений в Постановление от 03.11.2016 №379 "Об утверждении муниципальной  программы "Комплексное развитие транспортной инфраструктуры  МО "Город Удачный" на 2017-2019 годы.                                                    Постановление  от 27.05.2019 № 504  "О внесении изменений в Постановление от 03.11.2016 №379 "Об утверждении муниципальной  программы "Комплексное развитие транспортной инфраструктуры  МО "Город Удачный" на 2017-2021 годы</t>
  </si>
  <si>
    <t>ст.14,пункт1 п.п 7</t>
  </si>
  <si>
    <t>Постановление  от 12.05.2015г. № 76 "Об утверждении порядка предоставления субсидий из бюджета МО "Город Удачный" на возмещение выпадающих доходов перевозчикам, осуществляющим деятельность по предоставлению услуги по перевозке пассажиров автомобильным транспортом общего пользования"</t>
  </si>
  <si>
    <t>12.05.2015, не установлен</t>
  </si>
  <si>
    <t>ст.14,пункт1 п.п 9</t>
  </si>
  <si>
    <t>подпрограмма "Профилактика терроризма, экстремизма и других преступных проявлений на территории МО "Город Улачный" на 2017-2021 годы</t>
  </si>
  <si>
    <t>подпрограмма "Защита населения и территории от чрезвычайных ситуаций и обеспечение пожарной безопасности на территории МО "Город Улачный" на 2017-2021 годы</t>
  </si>
  <si>
    <t>подпрограмма "Сокращение численности безнадзорных животных  на территории МО "Город Удачный" на 2017-2021годы</t>
  </si>
  <si>
    <t>ст.14,пункт1 п.п 12</t>
  </si>
  <si>
    <t>ст.14,пункт1 п.п 14</t>
  </si>
  <si>
    <t>ст.14,пункт1 п.п 19</t>
  </si>
  <si>
    <t>ст.14,пункт1 п.п 22</t>
  </si>
  <si>
    <t>ст.14,пункт1 п.п 28</t>
  </si>
  <si>
    <t>ст.14,пункт1 п.п 30</t>
  </si>
  <si>
    <t>ст.14,пункт1 п.п 9, ст.19.п.1,2</t>
  </si>
  <si>
    <t xml:space="preserve">Постановление от  21.05.2019 № 270 "О внесении изменений в постановление от 03.11.2016 №380 "Об утверждении муниципальной  программы МО "Город Удачный" "Благоустройство и озеленение на 2017-2021 годы"        </t>
  </si>
  <si>
    <t xml:space="preserve">Постановление от 15.10.2018 №502 "О внесение изменений в Постановление от 03.11.2016 №380 "Об утверждении муниципальной  программы "Благоустройство и озеленение города "Удачный" на 2017-2019 годы".  Постановление от  21.05.2019 № 270 "О внесении изменений в постановление от 03.11.2016 №380 "Об утверждении муниципальной  программы МО "Город Удачный" "Благоустройство и озеленение на 2017-2021 годы" </t>
  </si>
  <si>
    <t>Постановление  от 26.07.2019 № 414 "О внесении изменений в постановление от 11.10.2016 №341 "Об утверждении муниципальной  программы "Организация и осуществление мероприятий по работе с детьми и молодежью" города Удачного Мирнинского района Республики Саха (Якутия)  на 2017-2021 годы</t>
  </si>
  <si>
    <t>Постановление  от 09.10.2018 № 484, от 16.07.2019 №383  "О внесение изменений в Постановление от 13.10.2016 №3423 "Об утверждении муниципальной  программы "Развитие физкультуры и спорта" города Удачного Мирнинского района Республики Саха (Якутия)  на 2017-2021 годы</t>
  </si>
  <si>
    <t xml:space="preserve"> Постановление  от 13.11.2015 № 307 "Об утверждении муниципальной  программы "Социальная поддержка населения " МО "Город Удачный"   Мирнинского района Республики Саха (Якутия)  на 2017-2019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 от 27.12.2018 №688 "О внесении изменений в постановление от 07.10.2016 №335 "Об утверждении муниципальной программы "Социальная поддержка населения МО "Город Удачный" Мирнинского района Республики Саха (Якутия) на 2017-2021гг"</t>
  </si>
  <si>
    <t>Федеральный Закон от 20.08.2004 " 120-ФЗ "Бюджетный кодекс Российской Федерации"</t>
  </si>
  <si>
    <t>ст.142</t>
  </si>
  <si>
    <t>20.08.2004, не установлен</t>
  </si>
  <si>
    <t xml:space="preserve">Закон Республики Саха (Якутия) от 13.07.2005 258-З N 523-III  "О выравнивании бюджетной обеспеченности муниципальных образований Республики Саха (Якутия)" </t>
  </si>
  <si>
    <t>ст.4</t>
  </si>
  <si>
    <t>13.07.2005, не определен</t>
  </si>
  <si>
    <t>Соглашение Мирнинский район и Администрация МО "Город Удачный" от 18.12.2013 "О передаче отдельных бюджетных полномочий для выполнения функций финансового контроля между МО "Мирнинский район и МО "Город Удачный" на 2014-2018 годы</t>
  </si>
  <si>
    <t>Соглашение МО Мирнинский район и Администрация МО "Город Удачный" от 21.04.2014 "О передаче отдельных полномочий по решению вопросов местного значения в области градостроительной деятельности между МО "Мирнинский район и МО "Город Удачный" на 2014-2018 годы</t>
  </si>
  <si>
    <t>Соглашение МО Мирнинский район и Администрация МО "Город Удачный"  "О передаче отдельных полномочий по решению вопросов местного значения по реализации федеральной подпрограммы "Обеспечение жильем молодых семей "Мирнинский район и МО "Город Удачный"</t>
  </si>
  <si>
    <t>Постановление  от 09.10.2018 № 483 "О внесении изменений в постановление от 14.10.2016 №351 "Об утверждении муниципальной  программы "Обеспечение безопасности жизнедеятельности населения МО "Город Удачный" на 2017-2019</t>
  </si>
  <si>
    <t>Сокращение численности безнадзорных животных на территории МО "Город Удачный" на 2017-20121 годы</t>
  </si>
  <si>
    <t>2017-2021</t>
  </si>
  <si>
    <t>Постановление от  09.12.18 №650 "О внесении изменений  «Развитие малого и среднего предпринимательства в МО «Город Удачный»  Мирнинского района РС (Я) на 2017-2021 годы»</t>
  </si>
  <si>
    <t>ПРОЕКТ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</si>
</sst>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B050"/>
      <name val="Times New Roman"/>
      <family val="1"/>
    </font>
    <font>
      <b/>
      <sz val="8"/>
      <color rgb="FF00B050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Fill="1" applyAlignment="1">
      <alignment vertical="top" wrapText="1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top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center" vertical="center" wrapText="1"/>
    </xf>
    <xf numFmtId="2" fontId="47" fillId="33" borderId="12" xfId="0" applyNumberFormat="1" applyFont="1" applyFill="1" applyBorder="1" applyAlignment="1">
      <alignment horizontal="right" vertical="top" wrapText="1"/>
    </xf>
    <xf numFmtId="2" fontId="0" fillId="33" borderId="12" xfId="0" applyNumberFormat="1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right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47" fillId="33" borderId="12" xfId="0" applyNumberFormat="1" applyFont="1" applyFill="1" applyBorder="1" applyAlignment="1">
      <alignment vertical="top" wrapText="1"/>
    </xf>
    <xf numFmtId="2" fontId="49" fillId="33" borderId="12" xfId="0" applyNumberFormat="1" applyFont="1" applyFill="1" applyBorder="1" applyAlignment="1">
      <alignment horizontal="right" vertical="top" wrapText="1"/>
    </xf>
    <xf numFmtId="44" fontId="2" fillId="33" borderId="13" xfId="0" applyNumberFormat="1" applyFont="1" applyFill="1" applyBorder="1" applyAlignment="1" applyProtection="1">
      <alignment vertical="center" wrapText="1"/>
      <protection locked="0"/>
    </xf>
    <xf numFmtId="2" fontId="50" fillId="33" borderId="12" xfId="0" applyNumberFormat="1" applyFont="1" applyFill="1" applyBorder="1" applyAlignment="1">
      <alignment horizontal="right" vertical="top" wrapText="1"/>
    </xf>
    <xf numFmtId="2" fontId="48" fillId="33" borderId="12" xfId="0" applyNumberFormat="1" applyFont="1" applyFill="1" applyBorder="1" applyAlignment="1">
      <alignment horizontal="right" vertical="top" wrapText="1"/>
    </xf>
    <xf numFmtId="0" fontId="45" fillId="33" borderId="12" xfId="0" applyFont="1" applyFill="1" applyBorder="1" applyAlignment="1">
      <alignment horizontal="center" vertical="center" wrapText="1"/>
    </xf>
    <xf numFmtId="2" fontId="45" fillId="33" borderId="12" xfId="0" applyNumberFormat="1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right" vertical="top" wrapText="1"/>
    </xf>
    <xf numFmtId="0" fontId="45" fillId="33" borderId="0" xfId="0" applyFont="1" applyFill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2" fontId="48" fillId="33" borderId="11" xfId="0" applyNumberFormat="1" applyFont="1" applyFill="1" applyBorder="1" applyAlignment="1">
      <alignment horizontal="right" vertical="top" wrapText="1"/>
    </xf>
    <xf numFmtId="0" fontId="48" fillId="33" borderId="11" xfId="0" applyFont="1" applyFill="1" applyBorder="1" applyAlignment="1">
      <alignment horizontal="right" vertical="top" wrapText="1"/>
    </xf>
    <xf numFmtId="0" fontId="48" fillId="33" borderId="0" xfId="0" applyFont="1" applyFill="1" applyAlignment="1">
      <alignment vertical="top" wrapText="1"/>
    </xf>
    <xf numFmtId="2" fontId="48" fillId="33" borderId="0" xfId="0" applyNumberFormat="1" applyFont="1" applyFill="1" applyAlignment="1">
      <alignment horizontal="right" vertical="top" wrapText="1"/>
    </xf>
    <xf numFmtId="0" fontId="48" fillId="33" borderId="0" xfId="0" applyFont="1" applyFill="1" applyAlignment="1">
      <alignment horizontal="right" vertical="top" wrapText="1"/>
    </xf>
    <xf numFmtId="2" fontId="0" fillId="33" borderId="0" xfId="0" applyNumberFormat="1" applyFont="1" applyFill="1" applyAlignment="1">
      <alignment vertical="top" wrapText="1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0" fontId="51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right" vertical="top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63"/>
  <sheetViews>
    <sheetView tabSelected="1" zoomScalePageLayoutView="0" workbookViewId="0" topLeftCell="A7">
      <pane xSplit="4" ySplit="7" topLeftCell="CP20" activePane="bottomRight" state="frozen"/>
      <selection pane="topLeft" activeCell="A7" sqref="A7"/>
      <selection pane="topRight" activeCell="E7" sqref="E7"/>
      <selection pane="bottomLeft" activeCell="A13" sqref="A13"/>
      <selection pane="bottomRight" activeCell="CZ18" sqref="CZ18"/>
    </sheetView>
  </sheetViews>
  <sheetFormatPr defaultColWidth="9.33203125" defaultRowHeight="12.75"/>
  <cols>
    <col min="1" max="1" width="5.83203125" style="3" customWidth="1"/>
    <col min="2" max="2" width="10" style="3" customWidth="1"/>
    <col min="3" max="3" width="51.5" style="3" customWidth="1"/>
    <col min="4" max="4" width="18.33203125" style="3" customWidth="1"/>
    <col min="5" max="5" width="54.66015625" style="3" customWidth="1"/>
    <col min="6" max="7" width="12.16015625" style="3" customWidth="1"/>
    <col min="8" max="8" width="98" style="3" customWidth="1"/>
    <col min="9" max="9" width="12.16015625" style="3" customWidth="1"/>
    <col min="10" max="10" width="12.33203125" style="3" customWidth="1"/>
    <col min="11" max="11" width="11.83203125" style="3" customWidth="1"/>
    <col min="12" max="12" width="27.5" style="3" customWidth="1"/>
    <col min="13" max="14" width="12.16015625" style="3" customWidth="1"/>
    <col min="15" max="15" width="107.83203125" style="3" customWidth="1"/>
    <col min="16" max="18" width="12.16015625" style="3" customWidth="1"/>
    <col min="19" max="19" width="18.16015625" style="3" customWidth="1"/>
    <col min="20" max="21" width="12.16015625" style="3" customWidth="1"/>
    <col min="22" max="22" width="18.5" style="3" customWidth="1"/>
    <col min="23" max="23" width="12.16015625" style="3" customWidth="1"/>
    <col min="24" max="24" width="11.83203125" style="3" customWidth="1"/>
    <col min="25" max="25" width="64.83203125" style="3" customWidth="1"/>
    <col min="26" max="27" width="12.16015625" style="3" customWidth="1"/>
    <col min="28" max="28" width="61" style="3" customWidth="1"/>
    <col min="29" max="29" width="12.16015625" style="3" customWidth="1"/>
    <col min="30" max="30" width="11.66015625" style="3" customWidth="1"/>
    <col min="31" max="31" width="49.5" style="3" customWidth="1"/>
    <col min="32" max="33" width="11.66015625" style="3" customWidth="1"/>
    <col min="34" max="66" width="12.16015625" style="3" customWidth="1"/>
    <col min="67" max="75" width="11.66015625" style="3" customWidth="1"/>
    <col min="76" max="80" width="12.33203125" style="3" customWidth="1"/>
    <col min="81" max="115" width="12.16015625" style="3" customWidth="1"/>
    <col min="116" max="120" width="11.83203125" style="3" customWidth="1"/>
    <col min="121" max="125" width="12.16015625" style="3" customWidth="1"/>
    <col min="126" max="126" width="11" style="3" customWidth="1"/>
    <col min="127" max="16384" width="9.33203125" style="3" customWidth="1"/>
  </cols>
  <sheetData>
    <row r="1" spans="1:126" ht="15.75">
      <c r="A1" s="1" t="s">
        <v>0</v>
      </c>
      <c r="B1" s="41" t="s">
        <v>1</v>
      </c>
      <c r="C1" s="41"/>
      <c r="D1" s="2" t="s">
        <v>0</v>
      </c>
      <c r="E1" s="42" t="s">
        <v>0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3" t="s">
        <v>2</v>
      </c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</row>
    <row r="2" spans="1:126" ht="12.75">
      <c r="A2" s="4" t="s">
        <v>0</v>
      </c>
      <c r="B2" s="4" t="s">
        <v>0</v>
      </c>
      <c r="C2" s="44" t="s">
        <v>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</row>
    <row r="3" spans="1:126" ht="12.75">
      <c r="A3" s="5" t="s">
        <v>0</v>
      </c>
      <c r="B3" s="5" t="s">
        <v>0</v>
      </c>
      <c r="C3" s="45" t="s">
        <v>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</row>
    <row r="4" spans="1:126" ht="12.75">
      <c r="A4" s="6" t="s">
        <v>0</v>
      </c>
      <c r="B4" s="6" t="s">
        <v>0</v>
      </c>
      <c r="C4" s="46" t="s">
        <v>5</v>
      </c>
      <c r="D4" s="46"/>
      <c r="E4" s="46"/>
      <c r="F4" s="47" t="s">
        <v>0</v>
      </c>
      <c r="G4" s="47"/>
      <c r="H4" s="47"/>
      <c r="I4" s="47"/>
      <c r="J4" s="47"/>
      <c r="K4" s="47"/>
      <c r="L4" s="7" t="s">
        <v>0</v>
      </c>
      <c r="M4" s="7" t="s">
        <v>0</v>
      </c>
      <c r="N4" s="7" t="s">
        <v>0</v>
      </c>
      <c r="O4" s="7" t="s">
        <v>0</v>
      </c>
      <c r="P4" s="7" t="s">
        <v>0</v>
      </c>
      <c r="Q4" s="7" t="s">
        <v>0</v>
      </c>
      <c r="R4" s="7" t="s">
        <v>0</v>
      </c>
      <c r="S4" s="7" t="s">
        <v>0</v>
      </c>
      <c r="T4" s="48" t="s">
        <v>0</v>
      </c>
      <c r="U4" s="48"/>
      <c r="V4" s="48"/>
      <c r="W4" s="48"/>
      <c r="X4" s="48"/>
      <c r="Y4" s="48"/>
      <c r="Z4" s="48"/>
      <c r="AA4" s="48"/>
      <c r="AB4" s="48"/>
      <c r="AC4" s="7" t="s">
        <v>0</v>
      </c>
      <c r="AD4" s="7" t="s">
        <v>0</v>
      </c>
      <c r="AE4" s="7" t="s">
        <v>0</v>
      </c>
      <c r="AF4" s="7" t="s">
        <v>0</v>
      </c>
      <c r="AG4" s="7" t="s">
        <v>0</v>
      </c>
      <c r="AH4" s="7" t="s">
        <v>0</v>
      </c>
      <c r="AI4" s="7" t="s">
        <v>0</v>
      </c>
      <c r="AJ4" s="7" t="s">
        <v>0</v>
      </c>
      <c r="AK4" s="4" t="s">
        <v>0</v>
      </c>
      <c r="AL4" s="4" t="s">
        <v>0</v>
      </c>
      <c r="AM4" s="4" t="s">
        <v>0</v>
      </c>
      <c r="AN4" s="4" t="s">
        <v>0</v>
      </c>
      <c r="AO4" s="4" t="s">
        <v>0</v>
      </c>
      <c r="AP4" s="4" t="s">
        <v>0</v>
      </c>
      <c r="AQ4" s="4" t="s">
        <v>0</v>
      </c>
      <c r="AR4" s="4" t="s">
        <v>0</v>
      </c>
      <c r="AS4" s="4" t="s">
        <v>0</v>
      </c>
      <c r="AT4" s="4" t="s">
        <v>0</v>
      </c>
      <c r="AU4" s="4" t="s">
        <v>0</v>
      </c>
      <c r="AV4" s="4" t="s">
        <v>0</v>
      </c>
      <c r="AW4" s="4" t="s">
        <v>0</v>
      </c>
      <c r="AX4" s="4" t="s">
        <v>0</v>
      </c>
      <c r="AY4" s="4" t="s">
        <v>0</v>
      </c>
      <c r="AZ4" s="4" t="s">
        <v>0</v>
      </c>
      <c r="BA4" s="4" t="s">
        <v>0</v>
      </c>
      <c r="BB4" s="4" t="s">
        <v>0</v>
      </c>
      <c r="BC4" s="4" t="s">
        <v>0</v>
      </c>
      <c r="BD4" s="4" t="s">
        <v>0</v>
      </c>
      <c r="BE4" s="4" t="s">
        <v>0</v>
      </c>
      <c r="BF4" s="4" t="s">
        <v>0</v>
      </c>
      <c r="BG4" s="4" t="s">
        <v>0</v>
      </c>
      <c r="BH4" s="4" t="s">
        <v>0</v>
      </c>
      <c r="BI4" s="4" t="s">
        <v>0</v>
      </c>
      <c r="BJ4" s="4" t="s">
        <v>0</v>
      </c>
      <c r="BK4" s="4" t="s">
        <v>0</v>
      </c>
      <c r="BL4" s="4" t="s">
        <v>0</v>
      </c>
      <c r="BM4" s="4" t="s">
        <v>0</v>
      </c>
      <c r="BN4" s="4" t="s">
        <v>0</v>
      </c>
      <c r="BO4" s="4" t="s">
        <v>0</v>
      </c>
      <c r="BP4" s="4" t="s">
        <v>0</v>
      </c>
      <c r="BQ4" s="4" t="s">
        <v>0</v>
      </c>
      <c r="BR4" s="4" t="s">
        <v>0</v>
      </c>
      <c r="BS4" s="4" t="s">
        <v>0</v>
      </c>
      <c r="BT4" s="4" t="s">
        <v>0</v>
      </c>
      <c r="BU4" s="4" t="s">
        <v>0</v>
      </c>
      <c r="BV4" s="4" t="s">
        <v>0</v>
      </c>
      <c r="BW4" s="4" t="s">
        <v>0</v>
      </c>
      <c r="BX4" s="4" t="s">
        <v>0</v>
      </c>
      <c r="BY4" s="4" t="s">
        <v>0</v>
      </c>
      <c r="BZ4" s="4" t="s">
        <v>0</v>
      </c>
      <c r="CA4" s="4" t="s">
        <v>0</v>
      </c>
      <c r="CB4" s="4" t="s">
        <v>0</v>
      </c>
      <c r="CC4" s="4" t="s">
        <v>0</v>
      </c>
      <c r="CD4" s="4" t="s">
        <v>0</v>
      </c>
      <c r="CE4" s="4" t="s">
        <v>0</v>
      </c>
      <c r="CF4" s="4" t="s">
        <v>0</v>
      </c>
      <c r="CG4" s="4" t="s">
        <v>0</v>
      </c>
      <c r="CH4" s="4" t="s">
        <v>0</v>
      </c>
      <c r="CI4" s="4" t="s">
        <v>0</v>
      </c>
      <c r="CJ4" s="4" t="s">
        <v>0</v>
      </c>
      <c r="CK4" s="4" t="s">
        <v>0</v>
      </c>
      <c r="CL4" s="4" t="s">
        <v>0</v>
      </c>
      <c r="CM4" s="4" t="s">
        <v>0</v>
      </c>
      <c r="CN4" s="4" t="s">
        <v>0</v>
      </c>
      <c r="CO4" s="4" t="s">
        <v>0</v>
      </c>
      <c r="CP4" s="4" t="s">
        <v>0</v>
      </c>
      <c r="CQ4" s="4" t="s">
        <v>0</v>
      </c>
      <c r="CR4" s="4" t="s">
        <v>0</v>
      </c>
      <c r="CS4" s="4" t="s">
        <v>0</v>
      </c>
      <c r="CT4" s="4" t="s">
        <v>0</v>
      </c>
      <c r="CU4" s="4" t="s">
        <v>0</v>
      </c>
      <c r="CV4" s="4" t="s">
        <v>0</v>
      </c>
      <c r="CW4" s="4" t="s">
        <v>0</v>
      </c>
      <c r="CX4" s="4" t="s">
        <v>0</v>
      </c>
      <c r="CY4" s="4" t="s">
        <v>0</v>
      </c>
      <c r="CZ4" s="4" t="s">
        <v>0</v>
      </c>
      <c r="DA4" s="4" t="s">
        <v>0</v>
      </c>
      <c r="DB4" s="4" t="s">
        <v>0</v>
      </c>
      <c r="DC4" s="4" t="s">
        <v>0</v>
      </c>
      <c r="DD4" s="4" t="s">
        <v>0</v>
      </c>
      <c r="DE4" s="4" t="s">
        <v>0</v>
      </c>
      <c r="DF4" s="4" t="s">
        <v>0</v>
      </c>
      <c r="DG4" s="4" t="s">
        <v>0</v>
      </c>
      <c r="DH4" s="4" t="s">
        <v>0</v>
      </c>
      <c r="DI4" s="4" t="s">
        <v>0</v>
      </c>
      <c r="DJ4" s="4" t="s">
        <v>0</v>
      </c>
      <c r="DK4" s="4" t="s">
        <v>0</v>
      </c>
      <c r="DL4" s="4" t="s">
        <v>0</v>
      </c>
      <c r="DM4" s="4" t="s">
        <v>0</v>
      </c>
      <c r="DN4" s="4" t="s">
        <v>0</v>
      </c>
      <c r="DO4" s="4" t="s">
        <v>0</v>
      </c>
      <c r="DP4" s="4" t="s">
        <v>0</v>
      </c>
      <c r="DQ4" s="4" t="s">
        <v>0</v>
      </c>
      <c r="DR4" s="4" t="s">
        <v>0</v>
      </c>
      <c r="DS4" s="4" t="s">
        <v>0</v>
      </c>
      <c r="DT4" s="4" t="s">
        <v>0</v>
      </c>
      <c r="DU4" s="4" t="s">
        <v>0</v>
      </c>
      <c r="DV4" s="4" t="s">
        <v>0</v>
      </c>
    </row>
    <row r="5" spans="1:126" ht="15.75">
      <c r="A5" s="2" t="s">
        <v>0</v>
      </c>
      <c r="B5" s="2" t="s">
        <v>0</v>
      </c>
      <c r="C5" s="39" t="s">
        <v>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8" t="s">
        <v>0</v>
      </c>
      <c r="Z5" s="8" t="s">
        <v>0</v>
      </c>
      <c r="AA5" s="8" t="s">
        <v>0</v>
      </c>
      <c r="AB5" s="8" t="s">
        <v>0</v>
      </c>
      <c r="AC5" s="8" t="s">
        <v>0</v>
      </c>
      <c r="AD5" s="8" t="s">
        <v>0</v>
      </c>
      <c r="AE5" s="8" t="s">
        <v>0</v>
      </c>
      <c r="AF5" s="8" t="s">
        <v>0</v>
      </c>
      <c r="AG5" s="8" t="s">
        <v>0</v>
      </c>
      <c r="AH5" s="8" t="s">
        <v>0</v>
      </c>
      <c r="AI5" s="8" t="s">
        <v>0</v>
      </c>
      <c r="AJ5" s="9" t="s">
        <v>0</v>
      </c>
      <c r="AK5" s="2" t="s">
        <v>0</v>
      </c>
      <c r="AL5" s="2" t="s">
        <v>0</v>
      </c>
      <c r="AM5" s="2" t="s">
        <v>0</v>
      </c>
      <c r="AN5" s="2" t="s">
        <v>0</v>
      </c>
      <c r="AO5" s="2" t="s">
        <v>0</v>
      </c>
      <c r="AP5" s="2" t="s">
        <v>0</v>
      </c>
      <c r="AQ5" s="2" t="s">
        <v>0</v>
      </c>
      <c r="AR5" s="2" t="s">
        <v>0</v>
      </c>
      <c r="AS5" s="2" t="s">
        <v>0</v>
      </c>
      <c r="AT5" s="2" t="s">
        <v>0</v>
      </c>
      <c r="AU5" s="2" t="s">
        <v>0</v>
      </c>
      <c r="AV5" s="2" t="s">
        <v>0</v>
      </c>
      <c r="AW5" s="2" t="s">
        <v>0</v>
      </c>
      <c r="AX5" s="2" t="s">
        <v>0</v>
      </c>
      <c r="AY5" s="2" t="s">
        <v>0</v>
      </c>
      <c r="AZ5" s="2" t="s">
        <v>0</v>
      </c>
      <c r="BA5" s="2" t="s">
        <v>0</v>
      </c>
      <c r="BB5" s="2" t="s">
        <v>0</v>
      </c>
      <c r="BC5" s="2" t="s">
        <v>0</v>
      </c>
      <c r="BD5" s="2" t="s">
        <v>0</v>
      </c>
      <c r="BE5" s="2" t="s">
        <v>0</v>
      </c>
      <c r="BF5" s="2" t="s">
        <v>0</v>
      </c>
      <c r="BG5" s="2" t="s">
        <v>0</v>
      </c>
      <c r="BH5" s="2" t="s">
        <v>0</v>
      </c>
      <c r="BI5" s="2" t="s">
        <v>0</v>
      </c>
      <c r="BJ5" s="2" t="s">
        <v>0</v>
      </c>
      <c r="BK5" s="2" t="s">
        <v>0</v>
      </c>
      <c r="BL5" s="2" t="s">
        <v>0</v>
      </c>
      <c r="BM5" s="2" t="s">
        <v>0</v>
      </c>
      <c r="BN5" s="2" t="s">
        <v>0</v>
      </c>
      <c r="BO5" s="2" t="s">
        <v>0</v>
      </c>
      <c r="BP5" s="2" t="s">
        <v>0</v>
      </c>
      <c r="BQ5" s="2" t="s">
        <v>0</v>
      </c>
      <c r="BR5" s="2" t="s">
        <v>0</v>
      </c>
      <c r="BS5" s="2" t="s">
        <v>0</v>
      </c>
      <c r="BT5" s="2" t="s">
        <v>0</v>
      </c>
      <c r="BU5" s="2" t="s">
        <v>0</v>
      </c>
      <c r="BV5" s="2" t="s">
        <v>0</v>
      </c>
      <c r="BW5" s="2" t="s">
        <v>0</v>
      </c>
      <c r="BX5" s="2" t="s">
        <v>0</v>
      </c>
      <c r="BY5" s="2" t="s">
        <v>0</v>
      </c>
      <c r="BZ5" s="2" t="s">
        <v>0</v>
      </c>
      <c r="CA5" s="2" t="s">
        <v>0</v>
      </c>
      <c r="CB5" s="2" t="s">
        <v>0</v>
      </c>
      <c r="CC5" s="2" t="s">
        <v>0</v>
      </c>
      <c r="CD5" s="2" t="s">
        <v>0</v>
      </c>
      <c r="CE5" s="2" t="s">
        <v>0</v>
      </c>
      <c r="CF5" s="2" t="s">
        <v>0</v>
      </c>
      <c r="CG5" s="2" t="s">
        <v>0</v>
      </c>
      <c r="CH5" s="2" t="s">
        <v>0</v>
      </c>
      <c r="CI5" s="2" t="s">
        <v>0</v>
      </c>
      <c r="CJ5" s="2" t="s">
        <v>0</v>
      </c>
      <c r="CK5" s="2" t="s">
        <v>0</v>
      </c>
      <c r="CL5" s="2" t="s">
        <v>0</v>
      </c>
      <c r="CM5" s="2" t="s">
        <v>0</v>
      </c>
      <c r="CN5" s="2" t="s">
        <v>0</v>
      </c>
      <c r="CO5" s="2" t="s">
        <v>0</v>
      </c>
      <c r="CP5" s="2" t="s">
        <v>0</v>
      </c>
      <c r="CQ5" s="2" t="s">
        <v>0</v>
      </c>
      <c r="CR5" s="2" t="s">
        <v>0</v>
      </c>
      <c r="CS5" s="2" t="s">
        <v>0</v>
      </c>
      <c r="CT5" s="2" t="s">
        <v>0</v>
      </c>
      <c r="CU5" s="2" t="s">
        <v>0</v>
      </c>
      <c r="CV5" s="2" t="s">
        <v>0</v>
      </c>
      <c r="CW5" s="2" t="s">
        <v>0</v>
      </c>
      <c r="CX5" s="2" t="s">
        <v>0</v>
      </c>
      <c r="CY5" s="2" t="s">
        <v>0</v>
      </c>
      <c r="CZ5" s="2" t="s">
        <v>0</v>
      </c>
      <c r="DA5" s="2" t="s">
        <v>0</v>
      </c>
      <c r="DB5" s="2" t="s">
        <v>0</v>
      </c>
      <c r="DC5" s="2" t="s">
        <v>0</v>
      </c>
      <c r="DD5" s="2" t="s">
        <v>0</v>
      </c>
      <c r="DE5" s="2" t="s">
        <v>0</v>
      </c>
      <c r="DF5" s="2" t="s">
        <v>0</v>
      </c>
      <c r="DG5" s="2" t="s">
        <v>0</v>
      </c>
      <c r="DH5" s="2" t="s">
        <v>0</v>
      </c>
      <c r="DI5" s="2" t="s">
        <v>0</v>
      </c>
      <c r="DJ5" s="2" t="s">
        <v>0</v>
      </c>
      <c r="DK5" s="2" t="s">
        <v>0</v>
      </c>
      <c r="DL5" s="2" t="s">
        <v>0</v>
      </c>
      <c r="DM5" s="2" t="s">
        <v>0</v>
      </c>
      <c r="DN5" s="2" t="s">
        <v>0</v>
      </c>
      <c r="DO5" s="2" t="s">
        <v>0</v>
      </c>
      <c r="DP5" s="2" t="s">
        <v>0</v>
      </c>
      <c r="DQ5" s="2" t="s">
        <v>0</v>
      </c>
      <c r="DR5" s="2" t="s">
        <v>0</v>
      </c>
      <c r="DS5" s="2" t="s">
        <v>0</v>
      </c>
      <c r="DT5" s="2" t="s">
        <v>0</v>
      </c>
      <c r="DU5" s="2" t="s">
        <v>0</v>
      </c>
      <c r="DV5" s="2" t="s">
        <v>0</v>
      </c>
    </row>
    <row r="6" spans="1:126" ht="15.75">
      <c r="A6" s="2" t="s">
        <v>0</v>
      </c>
      <c r="B6" s="2" t="s">
        <v>0</v>
      </c>
      <c r="C6" s="2" t="s">
        <v>0</v>
      </c>
      <c r="D6" s="2" t="s">
        <v>0</v>
      </c>
      <c r="E6" s="10" t="s">
        <v>0</v>
      </c>
      <c r="F6" s="10" t="s">
        <v>0</v>
      </c>
      <c r="G6" s="10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0" t="s">
        <v>0</v>
      </c>
      <c r="P6" s="10" t="s">
        <v>0</v>
      </c>
      <c r="Q6" s="10" t="s">
        <v>0</v>
      </c>
      <c r="R6" s="10" t="s">
        <v>0</v>
      </c>
      <c r="S6" s="10" t="s">
        <v>0</v>
      </c>
      <c r="T6" s="10" t="s">
        <v>0</v>
      </c>
      <c r="U6" s="10" t="s">
        <v>0</v>
      </c>
      <c r="V6" s="10" t="s">
        <v>0</v>
      </c>
      <c r="W6" s="10" t="s">
        <v>0</v>
      </c>
      <c r="X6" s="10" t="s">
        <v>0</v>
      </c>
      <c r="Y6" s="10" t="s">
        <v>0</v>
      </c>
      <c r="Z6" s="10" t="s">
        <v>0</v>
      </c>
      <c r="AA6" s="10" t="s">
        <v>0</v>
      </c>
      <c r="AB6" s="10" t="s">
        <v>0</v>
      </c>
      <c r="AC6" s="10" t="s">
        <v>0</v>
      </c>
      <c r="AD6" s="10" t="s">
        <v>0</v>
      </c>
      <c r="AE6" s="10" t="s">
        <v>0</v>
      </c>
      <c r="AF6" s="10" t="s">
        <v>0</v>
      </c>
      <c r="AG6" s="10" t="s">
        <v>0</v>
      </c>
      <c r="AH6" s="10" t="s">
        <v>0</v>
      </c>
      <c r="AI6" s="10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2" t="s">
        <v>0</v>
      </c>
      <c r="AO6" s="2" t="s">
        <v>0</v>
      </c>
      <c r="AP6" s="2" t="s">
        <v>0</v>
      </c>
      <c r="AQ6" s="2" t="s">
        <v>0</v>
      </c>
      <c r="AR6" s="2" t="s">
        <v>0</v>
      </c>
      <c r="AS6" s="2" t="s">
        <v>0</v>
      </c>
      <c r="AT6" s="2" t="s">
        <v>0</v>
      </c>
      <c r="AU6" s="2" t="s">
        <v>0</v>
      </c>
      <c r="AV6" s="2" t="s">
        <v>0</v>
      </c>
      <c r="AW6" s="2" t="s">
        <v>0</v>
      </c>
      <c r="AX6" s="2" t="s">
        <v>0</v>
      </c>
      <c r="AY6" s="2" t="s">
        <v>0</v>
      </c>
      <c r="AZ6" s="2" t="s">
        <v>0</v>
      </c>
      <c r="BA6" s="2" t="s">
        <v>0</v>
      </c>
      <c r="BB6" s="2" t="s">
        <v>0</v>
      </c>
      <c r="BC6" s="2" t="s">
        <v>0</v>
      </c>
      <c r="BD6" s="2" t="s">
        <v>0</v>
      </c>
      <c r="BE6" s="2" t="s">
        <v>0</v>
      </c>
      <c r="BF6" s="2" t="s">
        <v>0</v>
      </c>
      <c r="BG6" s="2" t="s">
        <v>0</v>
      </c>
      <c r="BH6" s="2" t="s">
        <v>0</v>
      </c>
      <c r="BI6" s="2" t="s">
        <v>0</v>
      </c>
      <c r="BJ6" s="2" t="s">
        <v>0</v>
      </c>
      <c r="BK6" s="2" t="s">
        <v>0</v>
      </c>
      <c r="BL6" s="2" t="s">
        <v>0</v>
      </c>
      <c r="BM6" s="2" t="s">
        <v>0</v>
      </c>
      <c r="BN6" s="2" t="s">
        <v>0</v>
      </c>
      <c r="BO6" s="2" t="s">
        <v>0</v>
      </c>
      <c r="BP6" s="2" t="s">
        <v>0</v>
      </c>
      <c r="BQ6" s="2" t="s">
        <v>0</v>
      </c>
      <c r="BR6" s="2" t="s">
        <v>0</v>
      </c>
      <c r="BS6" s="2" t="s">
        <v>0</v>
      </c>
      <c r="BT6" s="2" t="s">
        <v>0</v>
      </c>
      <c r="BU6" s="2" t="s">
        <v>0</v>
      </c>
      <c r="BV6" s="2" t="s">
        <v>0</v>
      </c>
      <c r="BW6" s="2" t="s">
        <v>0</v>
      </c>
      <c r="BX6" s="2" t="s">
        <v>0</v>
      </c>
      <c r="BY6" s="2" t="s">
        <v>0</v>
      </c>
      <c r="BZ6" s="2" t="s">
        <v>0</v>
      </c>
      <c r="CA6" s="2" t="s">
        <v>0</v>
      </c>
      <c r="CB6" s="2" t="s">
        <v>0</v>
      </c>
      <c r="CC6" s="2" t="s">
        <v>0</v>
      </c>
      <c r="CD6" s="2" t="s">
        <v>0</v>
      </c>
      <c r="CE6" s="2" t="s">
        <v>0</v>
      </c>
      <c r="CF6" s="2" t="s">
        <v>0</v>
      </c>
      <c r="CG6" s="2" t="s">
        <v>0</v>
      </c>
      <c r="CH6" s="2" t="s">
        <v>0</v>
      </c>
      <c r="CI6" s="2" t="s">
        <v>0</v>
      </c>
      <c r="CJ6" s="2" t="s">
        <v>0</v>
      </c>
      <c r="CK6" s="2" t="s">
        <v>0</v>
      </c>
      <c r="CL6" s="2" t="s">
        <v>0</v>
      </c>
      <c r="CM6" s="2" t="s">
        <v>0</v>
      </c>
      <c r="CN6" s="2" t="s">
        <v>0</v>
      </c>
      <c r="CO6" s="2" t="s">
        <v>0</v>
      </c>
      <c r="CP6" s="2" t="s">
        <v>0</v>
      </c>
      <c r="CQ6" s="2" t="s">
        <v>0</v>
      </c>
      <c r="CR6" s="2" t="s">
        <v>0</v>
      </c>
      <c r="CS6" s="2" t="s">
        <v>0</v>
      </c>
      <c r="CT6" s="2" t="s">
        <v>0</v>
      </c>
      <c r="CU6" s="2" t="s">
        <v>0</v>
      </c>
      <c r="CV6" s="2" t="s">
        <v>0</v>
      </c>
      <c r="CW6" s="2" t="s">
        <v>0</v>
      </c>
      <c r="CX6" s="2" t="s">
        <v>0</v>
      </c>
      <c r="CY6" s="2" t="s">
        <v>0</v>
      </c>
      <c r="CZ6" s="2" t="s">
        <v>0</v>
      </c>
      <c r="DA6" s="2" t="s">
        <v>0</v>
      </c>
      <c r="DB6" s="2" t="s">
        <v>0</v>
      </c>
      <c r="DC6" s="2" t="s">
        <v>0</v>
      </c>
      <c r="DD6" s="2" t="s">
        <v>0</v>
      </c>
      <c r="DE6" s="2" t="s">
        <v>0</v>
      </c>
      <c r="DF6" s="2" t="s">
        <v>0</v>
      </c>
      <c r="DG6" s="2" t="s">
        <v>0</v>
      </c>
      <c r="DH6" s="2" t="s">
        <v>0</v>
      </c>
      <c r="DI6" s="2" t="s">
        <v>0</v>
      </c>
      <c r="DJ6" s="2" t="s">
        <v>0</v>
      </c>
      <c r="DK6" s="2" t="s">
        <v>0</v>
      </c>
      <c r="DL6" s="2" t="s">
        <v>0</v>
      </c>
      <c r="DM6" s="2" t="s">
        <v>0</v>
      </c>
      <c r="DN6" s="2" t="s">
        <v>0</v>
      </c>
      <c r="DO6" s="2" t="s">
        <v>0</v>
      </c>
      <c r="DP6" s="2" t="s">
        <v>0</v>
      </c>
      <c r="DQ6" s="2" t="s">
        <v>0</v>
      </c>
      <c r="DR6" s="2" t="s">
        <v>0</v>
      </c>
      <c r="DS6" s="2" t="s">
        <v>0</v>
      </c>
      <c r="DT6" s="2" t="s">
        <v>0</v>
      </c>
      <c r="DU6" s="2" t="s">
        <v>0</v>
      </c>
      <c r="DV6" s="2" t="s">
        <v>0</v>
      </c>
    </row>
    <row r="7" spans="1:126" ht="15.75">
      <c r="A7" s="2"/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38" t="s">
        <v>373</v>
      </c>
      <c r="DT7" s="2"/>
      <c r="DU7" s="2"/>
      <c r="DV7" s="2"/>
    </row>
    <row r="8" spans="1:126" ht="12.75">
      <c r="A8" s="11" t="s">
        <v>0</v>
      </c>
      <c r="B8" s="40" t="s">
        <v>0</v>
      </c>
      <c r="C8" s="40" t="s">
        <v>7</v>
      </c>
      <c r="D8" s="40" t="s">
        <v>8</v>
      </c>
      <c r="E8" s="40" t="s">
        <v>9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 t="s">
        <v>10</v>
      </c>
      <c r="AI8" s="40" t="s">
        <v>11</v>
      </c>
      <c r="AJ8" s="40" t="s">
        <v>12</v>
      </c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 t="s">
        <v>13</v>
      </c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 t="s">
        <v>14</v>
      </c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 t="s">
        <v>15</v>
      </c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 t="s">
        <v>16</v>
      </c>
    </row>
    <row r="9" spans="1:126" ht="12.75">
      <c r="A9" s="12" t="s">
        <v>0</v>
      </c>
      <c r="B9" s="49" t="s">
        <v>0</v>
      </c>
      <c r="C9" s="49" t="s">
        <v>0</v>
      </c>
      <c r="D9" s="49" t="s">
        <v>0</v>
      </c>
      <c r="E9" s="40" t="s">
        <v>17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 t="s">
        <v>18</v>
      </c>
      <c r="Z9" s="40"/>
      <c r="AA9" s="40"/>
      <c r="AB9" s="40"/>
      <c r="AC9" s="40"/>
      <c r="AD9" s="40"/>
      <c r="AE9" s="40" t="s">
        <v>19</v>
      </c>
      <c r="AF9" s="40"/>
      <c r="AG9" s="40"/>
      <c r="AH9" s="40" t="s">
        <v>0</v>
      </c>
      <c r="AI9" s="40" t="s">
        <v>0</v>
      </c>
      <c r="AJ9" s="40" t="s">
        <v>20</v>
      </c>
      <c r="AK9" s="40"/>
      <c r="AL9" s="40"/>
      <c r="AM9" s="40"/>
      <c r="AN9" s="40"/>
      <c r="AO9" s="40"/>
      <c r="AP9" s="40"/>
      <c r="AQ9" s="40"/>
      <c r="AR9" s="40"/>
      <c r="AS9" s="40"/>
      <c r="AT9" s="40" t="s">
        <v>21</v>
      </c>
      <c r="AU9" s="40"/>
      <c r="AV9" s="40"/>
      <c r="AW9" s="40"/>
      <c r="AX9" s="40"/>
      <c r="AY9" s="40" t="s">
        <v>22</v>
      </c>
      <c r="AZ9" s="40"/>
      <c r="BA9" s="40"/>
      <c r="BB9" s="40"/>
      <c r="BC9" s="40"/>
      <c r="BD9" s="40" t="s">
        <v>23</v>
      </c>
      <c r="BE9" s="40"/>
      <c r="BF9" s="40"/>
      <c r="BG9" s="40"/>
      <c r="BH9" s="40"/>
      <c r="BI9" s="40"/>
      <c r="BJ9" s="40"/>
      <c r="BK9" s="40"/>
      <c r="BL9" s="40"/>
      <c r="BM9" s="40"/>
      <c r="BN9" s="40" t="s">
        <v>20</v>
      </c>
      <c r="BO9" s="40"/>
      <c r="BP9" s="40"/>
      <c r="BQ9" s="40"/>
      <c r="BR9" s="40"/>
      <c r="BS9" s="40"/>
      <c r="BT9" s="40"/>
      <c r="BU9" s="40"/>
      <c r="BV9" s="40"/>
      <c r="BW9" s="40"/>
      <c r="BX9" s="40" t="s">
        <v>21</v>
      </c>
      <c r="BY9" s="40"/>
      <c r="BZ9" s="40"/>
      <c r="CA9" s="40"/>
      <c r="CB9" s="40"/>
      <c r="CC9" s="40" t="s">
        <v>22</v>
      </c>
      <c r="CD9" s="40"/>
      <c r="CE9" s="40"/>
      <c r="CF9" s="40"/>
      <c r="CG9" s="40"/>
      <c r="CH9" s="40" t="s">
        <v>23</v>
      </c>
      <c r="CI9" s="40"/>
      <c r="CJ9" s="40"/>
      <c r="CK9" s="40"/>
      <c r="CL9" s="40"/>
      <c r="CM9" s="40"/>
      <c r="CN9" s="40"/>
      <c r="CO9" s="40"/>
      <c r="CP9" s="40"/>
      <c r="CQ9" s="40"/>
      <c r="CR9" s="40" t="s">
        <v>20</v>
      </c>
      <c r="CS9" s="40"/>
      <c r="CT9" s="40"/>
      <c r="CU9" s="40"/>
      <c r="CV9" s="40"/>
      <c r="CW9" s="40" t="s">
        <v>21</v>
      </c>
      <c r="CX9" s="40"/>
      <c r="CY9" s="40"/>
      <c r="CZ9" s="40"/>
      <c r="DA9" s="40"/>
      <c r="DB9" s="40" t="s">
        <v>22</v>
      </c>
      <c r="DC9" s="40"/>
      <c r="DD9" s="40"/>
      <c r="DE9" s="40"/>
      <c r="DF9" s="40"/>
      <c r="DG9" s="40" t="s">
        <v>20</v>
      </c>
      <c r="DH9" s="40"/>
      <c r="DI9" s="40"/>
      <c r="DJ9" s="40"/>
      <c r="DK9" s="40"/>
      <c r="DL9" s="40" t="s">
        <v>21</v>
      </c>
      <c r="DM9" s="40"/>
      <c r="DN9" s="40"/>
      <c r="DO9" s="40"/>
      <c r="DP9" s="40"/>
      <c r="DQ9" s="40" t="s">
        <v>22</v>
      </c>
      <c r="DR9" s="40"/>
      <c r="DS9" s="40"/>
      <c r="DT9" s="40"/>
      <c r="DU9" s="40"/>
      <c r="DV9" s="40" t="s">
        <v>0</v>
      </c>
    </row>
    <row r="10" spans="1:126" ht="12.75">
      <c r="A10" s="12" t="s">
        <v>0</v>
      </c>
      <c r="B10" s="49" t="s">
        <v>0</v>
      </c>
      <c r="C10" s="49" t="s">
        <v>0</v>
      </c>
      <c r="D10" s="49" t="s">
        <v>0</v>
      </c>
      <c r="E10" s="40" t="s"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 t="s">
        <v>0</v>
      </c>
      <c r="Z10" s="40" t="s">
        <v>0</v>
      </c>
      <c r="AA10" s="40" t="s">
        <v>0</v>
      </c>
      <c r="AB10" s="40" t="s">
        <v>0</v>
      </c>
      <c r="AC10" s="40" t="s">
        <v>0</v>
      </c>
      <c r="AD10" s="40" t="s">
        <v>0</v>
      </c>
      <c r="AE10" s="40" t="s">
        <v>0</v>
      </c>
      <c r="AF10" s="40" t="s">
        <v>0</v>
      </c>
      <c r="AG10" s="40" t="s">
        <v>0</v>
      </c>
      <c r="AH10" s="40" t="s">
        <v>0</v>
      </c>
      <c r="AI10" s="40" t="s">
        <v>0</v>
      </c>
      <c r="AJ10" s="40" t="s">
        <v>0</v>
      </c>
      <c r="AK10" s="40"/>
      <c r="AL10" s="40"/>
      <c r="AM10" s="40"/>
      <c r="AN10" s="40"/>
      <c r="AO10" s="40"/>
      <c r="AP10" s="40"/>
      <c r="AQ10" s="40"/>
      <c r="AR10" s="40"/>
      <c r="AS10" s="40"/>
      <c r="AT10" s="40" t="s">
        <v>0</v>
      </c>
      <c r="AU10" s="40" t="s">
        <v>0</v>
      </c>
      <c r="AV10" s="40" t="s">
        <v>0</v>
      </c>
      <c r="AW10" s="40" t="s">
        <v>0</v>
      </c>
      <c r="AX10" s="40" t="s">
        <v>0</v>
      </c>
      <c r="AY10" s="40" t="s">
        <v>0</v>
      </c>
      <c r="AZ10" s="40" t="s">
        <v>0</v>
      </c>
      <c r="BA10" s="40" t="s">
        <v>0</v>
      </c>
      <c r="BB10" s="40" t="s">
        <v>0</v>
      </c>
      <c r="BC10" s="40" t="s">
        <v>0</v>
      </c>
      <c r="BD10" s="40" t="s">
        <v>0</v>
      </c>
      <c r="BE10" s="40"/>
      <c r="BF10" s="40"/>
      <c r="BG10" s="40"/>
      <c r="BH10" s="40"/>
      <c r="BI10" s="40"/>
      <c r="BJ10" s="40"/>
      <c r="BK10" s="40"/>
      <c r="BL10" s="40"/>
      <c r="BM10" s="40"/>
      <c r="BN10" s="40" t="s">
        <v>0</v>
      </c>
      <c r="BO10" s="40"/>
      <c r="BP10" s="40"/>
      <c r="BQ10" s="40"/>
      <c r="BR10" s="40"/>
      <c r="BS10" s="40"/>
      <c r="BT10" s="40"/>
      <c r="BU10" s="40"/>
      <c r="BV10" s="40"/>
      <c r="BW10" s="40"/>
      <c r="BX10" s="40" t="s">
        <v>0</v>
      </c>
      <c r="BY10" s="40" t="s">
        <v>0</v>
      </c>
      <c r="BZ10" s="40" t="s">
        <v>0</v>
      </c>
      <c r="CA10" s="40" t="s">
        <v>0</v>
      </c>
      <c r="CB10" s="40" t="s">
        <v>0</v>
      </c>
      <c r="CC10" s="40" t="s">
        <v>0</v>
      </c>
      <c r="CD10" s="40" t="s">
        <v>0</v>
      </c>
      <c r="CE10" s="40" t="s">
        <v>0</v>
      </c>
      <c r="CF10" s="40" t="s">
        <v>0</v>
      </c>
      <c r="CG10" s="40" t="s">
        <v>0</v>
      </c>
      <c r="CH10" s="40" t="s">
        <v>0</v>
      </c>
      <c r="CI10" s="40"/>
      <c r="CJ10" s="40"/>
      <c r="CK10" s="40"/>
      <c r="CL10" s="40"/>
      <c r="CM10" s="40"/>
      <c r="CN10" s="40"/>
      <c r="CO10" s="40"/>
      <c r="CP10" s="40"/>
      <c r="CQ10" s="40"/>
      <c r="CR10" s="40" t="s">
        <v>0</v>
      </c>
      <c r="CS10" s="40" t="s">
        <v>0</v>
      </c>
      <c r="CT10" s="40" t="s">
        <v>0</v>
      </c>
      <c r="CU10" s="40" t="s">
        <v>0</v>
      </c>
      <c r="CV10" s="40" t="s">
        <v>0</v>
      </c>
      <c r="CW10" s="40" t="s">
        <v>0</v>
      </c>
      <c r="CX10" s="40" t="s">
        <v>0</v>
      </c>
      <c r="CY10" s="40" t="s">
        <v>0</v>
      </c>
      <c r="CZ10" s="40" t="s">
        <v>0</v>
      </c>
      <c r="DA10" s="40" t="s">
        <v>0</v>
      </c>
      <c r="DB10" s="40" t="s">
        <v>0</v>
      </c>
      <c r="DC10" s="40" t="s">
        <v>0</v>
      </c>
      <c r="DD10" s="40" t="s">
        <v>0</v>
      </c>
      <c r="DE10" s="40" t="s">
        <v>0</v>
      </c>
      <c r="DF10" s="40" t="s">
        <v>0</v>
      </c>
      <c r="DG10" s="40" t="s">
        <v>0</v>
      </c>
      <c r="DH10" s="40" t="s">
        <v>0</v>
      </c>
      <c r="DI10" s="40" t="s">
        <v>0</v>
      </c>
      <c r="DJ10" s="40" t="s">
        <v>0</v>
      </c>
      <c r="DK10" s="40" t="s">
        <v>0</v>
      </c>
      <c r="DL10" s="40" t="s">
        <v>0</v>
      </c>
      <c r="DM10" s="40" t="s">
        <v>0</v>
      </c>
      <c r="DN10" s="40" t="s">
        <v>0</v>
      </c>
      <c r="DO10" s="40" t="s">
        <v>0</v>
      </c>
      <c r="DP10" s="40" t="s">
        <v>0</v>
      </c>
      <c r="DQ10" s="40" t="s">
        <v>0</v>
      </c>
      <c r="DR10" s="40" t="s">
        <v>0</v>
      </c>
      <c r="DS10" s="40" t="s">
        <v>0</v>
      </c>
      <c r="DT10" s="40" t="s">
        <v>0</v>
      </c>
      <c r="DU10" s="40" t="s">
        <v>0</v>
      </c>
      <c r="DV10" s="40" t="s">
        <v>0</v>
      </c>
    </row>
    <row r="11" spans="1:126" ht="12.75">
      <c r="A11" s="12" t="s">
        <v>0</v>
      </c>
      <c r="B11" s="49" t="s">
        <v>0</v>
      </c>
      <c r="C11" s="49" t="s">
        <v>0</v>
      </c>
      <c r="D11" s="49" t="s">
        <v>0</v>
      </c>
      <c r="E11" s="40" t="s">
        <v>24</v>
      </c>
      <c r="F11" s="40"/>
      <c r="G11" s="40"/>
      <c r="H11" s="40" t="s">
        <v>25</v>
      </c>
      <c r="I11" s="40"/>
      <c r="J11" s="40"/>
      <c r="K11" s="40"/>
      <c r="L11" s="40" t="s">
        <v>26</v>
      </c>
      <c r="M11" s="40"/>
      <c r="N11" s="40"/>
      <c r="O11" s="40" t="s">
        <v>27</v>
      </c>
      <c r="P11" s="40"/>
      <c r="Q11" s="40"/>
      <c r="R11" s="40"/>
      <c r="S11" s="40" t="s">
        <v>28</v>
      </c>
      <c r="T11" s="40"/>
      <c r="U11" s="40"/>
      <c r="V11" s="40" t="s">
        <v>29</v>
      </c>
      <c r="W11" s="40"/>
      <c r="X11" s="40"/>
      <c r="Y11" s="40" t="s">
        <v>30</v>
      </c>
      <c r="Z11" s="40"/>
      <c r="AA11" s="40"/>
      <c r="AB11" s="40" t="s">
        <v>31</v>
      </c>
      <c r="AC11" s="40"/>
      <c r="AD11" s="40"/>
      <c r="AE11" s="40" t="s">
        <v>0</v>
      </c>
      <c r="AF11" s="40"/>
      <c r="AG11" s="40"/>
      <c r="AH11" s="40" t="s">
        <v>0</v>
      </c>
      <c r="AI11" s="40" t="s">
        <v>0</v>
      </c>
      <c r="AJ11" s="40" t="s">
        <v>32</v>
      </c>
      <c r="AK11" s="40"/>
      <c r="AL11" s="40" t="s">
        <v>33</v>
      </c>
      <c r="AM11" s="40"/>
      <c r="AN11" s="40" t="s">
        <v>34</v>
      </c>
      <c r="AO11" s="40"/>
      <c r="AP11" s="40" t="s">
        <v>35</v>
      </c>
      <c r="AQ11" s="40"/>
      <c r="AR11" s="40" t="s">
        <v>36</v>
      </c>
      <c r="AS11" s="40"/>
      <c r="AT11" s="40" t="s">
        <v>37</v>
      </c>
      <c r="AU11" s="40" t="s">
        <v>33</v>
      </c>
      <c r="AV11" s="40" t="s">
        <v>34</v>
      </c>
      <c r="AW11" s="40" t="s">
        <v>35</v>
      </c>
      <c r="AX11" s="40" t="s">
        <v>36</v>
      </c>
      <c r="AY11" s="40" t="s">
        <v>37</v>
      </c>
      <c r="AZ11" s="40" t="s">
        <v>33</v>
      </c>
      <c r="BA11" s="40" t="s">
        <v>34</v>
      </c>
      <c r="BB11" s="40" t="s">
        <v>35</v>
      </c>
      <c r="BC11" s="40" t="s">
        <v>36</v>
      </c>
      <c r="BD11" s="40" t="s">
        <v>37</v>
      </c>
      <c r="BE11" s="40" t="s">
        <v>38</v>
      </c>
      <c r="BF11" s="40"/>
      <c r="BG11" s="40"/>
      <c r="BH11" s="40"/>
      <c r="BI11" s="40" t="s">
        <v>37</v>
      </c>
      <c r="BJ11" s="40" t="s">
        <v>39</v>
      </c>
      <c r="BK11" s="40"/>
      <c r="BL11" s="40"/>
      <c r="BM11" s="40"/>
      <c r="BN11" s="40" t="s">
        <v>37</v>
      </c>
      <c r="BO11" s="40"/>
      <c r="BP11" s="40" t="s">
        <v>33</v>
      </c>
      <c r="BQ11" s="40"/>
      <c r="BR11" s="40" t="s">
        <v>34</v>
      </c>
      <c r="BS11" s="40"/>
      <c r="BT11" s="40" t="s">
        <v>35</v>
      </c>
      <c r="BU11" s="40"/>
      <c r="BV11" s="40" t="s">
        <v>36</v>
      </c>
      <c r="BW11" s="40"/>
      <c r="BX11" s="40" t="s">
        <v>37</v>
      </c>
      <c r="BY11" s="40" t="s">
        <v>33</v>
      </c>
      <c r="BZ11" s="40" t="s">
        <v>34</v>
      </c>
      <c r="CA11" s="40" t="s">
        <v>35</v>
      </c>
      <c r="CB11" s="40" t="s">
        <v>36</v>
      </c>
      <c r="CC11" s="40" t="s">
        <v>37</v>
      </c>
      <c r="CD11" s="40" t="s">
        <v>33</v>
      </c>
      <c r="CE11" s="40" t="s">
        <v>34</v>
      </c>
      <c r="CF11" s="40" t="s">
        <v>35</v>
      </c>
      <c r="CG11" s="40" t="s">
        <v>36</v>
      </c>
      <c r="CH11" s="40" t="s">
        <v>37</v>
      </c>
      <c r="CI11" s="40" t="s">
        <v>40</v>
      </c>
      <c r="CJ11" s="40"/>
      <c r="CK11" s="40"/>
      <c r="CL11" s="40"/>
      <c r="CM11" s="40" t="s">
        <v>37</v>
      </c>
      <c r="CN11" s="40" t="s">
        <v>41</v>
      </c>
      <c r="CO11" s="40"/>
      <c r="CP11" s="40"/>
      <c r="CQ11" s="40"/>
      <c r="CR11" s="40" t="s">
        <v>37</v>
      </c>
      <c r="CS11" s="40" t="s">
        <v>33</v>
      </c>
      <c r="CT11" s="40" t="s">
        <v>34</v>
      </c>
      <c r="CU11" s="40" t="s">
        <v>35</v>
      </c>
      <c r="CV11" s="40" t="s">
        <v>36</v>
      </c>
      <c r="CW11" s="40" t="s">
        <v>37</v>
      </c>
      <c r="CX11" s="40" t="s">
        <v>33</v>
      </c>
      <c r="CY11" s="40" t="s">
        <v>34</v>
      </c>
      <c r="CZ11" s="40" t="s">
        <v>35</v>
      </c>
      <c r="DA11" s="40" t="s">
        <v>36</v>
      </c>
      <c r="DB11" s="40" t="s">
        <v>37</v>
      </c>
      <c r="DC11" s="40" t="s">
        <v>33</v>
      </c>
      <c r="DD11" s="40" t="s">
        <v>34</v>
      </c>
      <c r="DE11" s="40" t="s">
        <v>35</v>
      </c>
      <c r="DF11" s="40" t="s">
        <v>36</v>
      </c>
      <c r="DG11" s="40" t="s">
        <v>37</v>
      </c>
      <c r="DH11" s="40" t="s">
        <v>33</v>
      </c>
      <c r="DI11" s="40" t="s">
        <v>34</v>
      </c>
      <c r="DJ11" s="40" t="s">
        <v>35</v>
      </c>
      <c r="DK11" s="40" t="s">
        <v>36</v>
      </c>
      <c r="DL11" s="40" t="s">
        <v>37</v>
      </c>
      <c r="DM11" s="40" t="s">
        <v>33</v>
      </c>
      <c r="DN11" s="40" t="s">
        <v>34</v>
      </c>
      <c r="DO11" s="40" t="s">
        <v>35</v>
      </c>
      <c r="DP11" s="40" t="s">
        <v>36</v>
      </c>
      <c r="DQ11" s="40" t="s">
        <v>37</v>
      </c>
      <c r="DR11" s="40" t="s">
        <v>33</v>
      </c>
      <c r="DS11" s="40" t="s">
        <v>34</v>
      </c>
      <c r="DT11" s="40" t="s">
        <v>35</v>
      </c>
      <c r="DU11" s="40" t="s">
        <v>36</v>
      </c>
      <c r="DV11" s="40" t="s">
        <v>0</v>
      </c>
    </row>
    <row r="12" spans="1:126" ht="90">
      <c r="A12" s="12" t="s">
        <v>0</v>
      </c>
      <c r="B12" s="12" t="s">
        <v>0</v>
      </c>
      <c r="C12" s="12" t="s">
        <v>0</v>
      </c>
      <c r="D12" s="12">
        <f>29206506.42-9500000</f>
        <v>19706506.42</v>
      </c>
      <c r="E12" s="11" t="s">
        <v>42</v>
      </c>
      <c r="F12" s="11" t="s">
        <v>43</v>
      </c>
      <c r="G12" s="11" t="s">
        <v>44</v>
      </c>
      <c r="H12" s="11" t="s">
        <v>42</v>
      </c>
      <c r="I12" s="11" t="s">
        <v>43</v>
      </c>
      <c r="J12" s="11" t="s">
        <v>44</v>
      </c>
      <c r="K12" s="11" t="s">
        <v>45</v>
      </c>
      <c r="L12" s="11" t="s">
        <v>46</v>
      </c>
      <c r="M12" s="11" t="s">
        <v>43</v>
      </c>
      <c r="N12" s="11" t="s">
        <v>44</v>
      </c>
      <c r="O12" s="11" t="s">
        <v>46</v>
      </c>
      <c r="P12" s="11" t="s">
        <v>43</v>
      </c>
      <c r="Q12" s="11" t="s">
        <v>44</v>
      </c>
      <c r="R12" s="11" t="s">
        <v>45</v>
      </c>
      <c r="S12" s="11" t="s">
        <v>46</v>
      </c>
      <c r="T12" s="11" t="s">
        <v>43</v>
      </c>
      <c r="U12" s="11" t="s">
        <v>44</v>
      </c>
      <c r="V12" s="11" t="s">
        <v>46</v>
      </c>
      <c r="W12" s="11" t="s">
        <v>43</v>
      </c>
      <c r="X12" s="11" t="s">
        <v>44</v>
      </c>
      <c r="Y12" s="11" t="s">
        <v>42</v>
      </c>
      <c r="Z12" s="11" t="s">
        <v>43</v>
      </c>
      <c r="AA12" s="11" t="s">
        <v>44</v>
      </c>
      <c r="AB12" s="11" t="s">
        <v>42</v>
      </c>
      <c r="AC12" s="11" t="s">
        <v>43</v>
      </c>
      <c r="AD12" s="11" t="s">
        <v>44</v>
      </c>
      <c r="AE12" s="11" t="s">
        <v>42</v>
      </c>
      <c r="AF12" s="11" t="s">
        <v>43</v>
      </c>
      <c r="AG12" s="11" t="s">
        <v>44</v>
      </c>
      <c r="AH12" s="40" t="s">
        <v>0</v>
      </c>
      <c r="AI12" s="11" t="s">
        <v>47</v>
      </c>
      <c r="AJ12" s="11" t="s">
        <v>48</v>
      </c>
      <c r="AK12" s="11" t="s">
        <v>49</v>
      </c>
      <c r="AL12" s="11" t="s">
        <v>48</v>
      </c>
      <c r="AM12" s="11" t="s">
        <v>49</v>
      </c>
      <c r="AN12" s="11" t="s">
        <v>48</v>
      </c>
      <c r="AO12" s="11" t="s">
        <v>49</v>
      </c>
      <c r="AP12" s="11" t="s">
        <v>48</v>
      </c>
      <c r="AQ12" s="11" t="s">
        <v>49</v>
      </c>
      <c r="AR12" s="11" t="s">
        <v>48</v>
      </c>
      <c r="AS12" s="11" t="s">
        <v>49</v>
      </c>
      <c r="AT12" s="40" t="s">
        <v>0</v>
      </c>
      <c r="AU12" s="40" t="s">
        <v>0</v>
      </c>
      <c r="AV12" s="40" t="s">
        <v>0</v>
      </c>
      <c r="AW12" s="40" t="s">
        <v>0</v>
      </c>
      <c r="AX12" s="40" t="s">
        <v>0</v>
      </c>
      <c r="AY12" s="40" t="s">
        <v>50</v>
      </c>
      <c r="AZ12" s="40" t="s">
        <v>51</v>
      </c>
      <c r="BA12" s="40" t="s">
        <v>52</v>
      </c>
      <c r="BB12" s="40" t="s">
        <v>0</v>
      </c>
      <c r="BC12" s="40" t="s">
        <v>53</v>
      </c>
      <c r="BD12" s="40" t="s">
        <v>0</v>
      </c>
      <c r="BE12" s="11" t="s">
        <v>33</v>
      </c>
      <c r="BF12" s="11" t="s">
        <v>34</v>
      </c>
      <c r="BG12" s="11" t="s">
        <v>35</v>
      </c>
      <c r="BH12" s="11" t="s">
        <v>36</v>
      </c>
      <c r="BI12" s="40" t="s">
        <v>54</v>
      </c>
      <c r="BJ12" s="11" t="s">
        <v>33</v>
      </c>
      <c r="BK12" s="11" t="s">
        <v>34</v>
      </c>
      <c r="BL12" s="11" t="s">
        <v>35</v>
      </c>
      <c r="BM12" s="11" t="s">
        <v>36</v>
      </c>
      <c r="BN12" s="11" t="s">
        <v>48</v>
      </c>
      <c r="BO12" s="11" t="s">
        <v>49</v>
      </c>
      <c r="BP12" s="11" t="s">
        <v>48</v>
      </c>
      <c r="BQ12" s="11" t="s">
        <v>49</v>
      </c>
      <c r="BR12" s="11" t="s">
        <v>48</v>
      </c>
      <c r="BS12" s="11" t="s">
        <v>49</v>
      </c>
      <c r="BT12" s="11" t="s">
        <v>48</v>
      </c>
      <c r="BU12" s="11" t="s">
        <v>49</v>
      </c>
      <c r="BV12" s="11" t="s">
        <v>48</v>
      </c>
      <c r="BW12" s="11" t="s">
        <v>49</v>
      </c>
      <c r="BX12" s="40" t="s">
        <v>0</v>
      </c>
      <c r="BY12" s="40" t="s">
        <v>0</v>
      </c>
      <c r="BZ12" s="40" t="s">
        <v>0</v>
      </c>
      <c r="CA12" s="40" t="s">
        <v>0</v>
      </c>
      <c r="CB12" s="40" t="s">
        <v>0</v>
      </c>
      <c r="CC12" s="40" t="s">
        <v>0</v>
      </c>
      <c r="CD12" s="40" t="s">
        <v>0</v>
      </c>
      <c r="CE12" s="40" t="s">
        <v>0</v>
      </c>
      <c r="CF12" s="40" t="s">
        <v>0</v>
      </c>
      <c r="CG12" s="40" t="s">
        <v>0</v>
      </c>
      <c r="CH12" s="40" t="s">
        <v>55</v>
      </c>
      <c r="CI12" s="11" t="s">
        <v>33</v>
      </c>
      <c r="CJ12" s="11" t="s">
        <v>34</v>
      </c>
      <c r="CK12" s="11" t="s">
        <v>35</v>
      </c>
      <c r="CL12" s="11" t="s">
        <v>36</v>
      </c>
      <c r="CM12" s="40" t="s">
        <v>51</v>
      </c>
      <c r="CN12" s="11" t="s">
        <v>33</v>
      </c>
      <c r="CO12" s="11" t="s">
        <v>34</v>
      </c>
      <c r="CP12" s="11" t="s">
        <v>35</v>
      </c>
      <c r="CQ12" s="11" t="s">
        <v>36</v>
      </c>
      <c r="CR12" s="40" t="s">
        <v>0</v>
      </c>
      <c r="CS12" s="40" t="s">
        <v>0</v>
      </c>
      <c r="CT12" s="40" t="s">
        <v>0</v>
      </c>
      <c r="CU12" s="40" t="s">
        <v>0</v>
      </c>
      <c r="CV12" s="40" t="s">
        <v>0</v>
      </c>
      <c r="CW12" s="40" t="s">
        <v>0</v>
      </c>
      <c r="CX12" s="40" t="s">
        <v>0</v>
      </c>
      <c r="CY12" s="40" t="s">
        <v>0</v>
      </c>
      <c r="CZ12" s="40" t="s">
        <v>0</v>
      </c>
      <c r="DA12" s="40" t="s">
        <v>0</v>
      </c>
      <c r="DB12" s="40" t="s">
        <v>0</v>
      </c>
      <c r="DC12" s="40" t="s">
        <v>0</v>
      </c>
      <c r="DD12" s="40" t="s">
        <v>0</v>
      </c>
      <c r="DE12" s="40" t="s">
        <v>0</v>
      </c>
      <c r="DF12" s="40" t="s">
        <v>0</v>
      </c>
      <c r="DG12" s="40" t="s">
        <v>0</v>
      </c>
      <c r="DH12" s="40" t="s">
        <v>0</v>
      </c>
      <c r="DI12" s="40" t="s">
        <v>0</v>
      </c>
      <c r="DJ12" s="40" t="s">
        <v>0</v>
      </c>
      <c r="DK12" s="40" t="s">
        <v>0</v>
      </c>
      <c r="DL12" s="40" t="s">
        <v>0</v>
      </c>
      <c r="DM12" s="40" t="s">
        <v>0</v>
      </c>
      <c r="DN12" s="40" t="s">
        <v>0</v>
      </c>
      <c r="DO12" s="40" t="s">
        <v>0</v>
      </c>
      <c r="DP12" s="40" t="s">
        <v>0</v>
      </c>
      <c r="DQ12" s="40" t="s">
        <v>0</v>
      </c>
      <c r="DR12" s="40" t="s">
        <v>0</v>
      </c>
      <c r="DS12" s="40" t="s">
        <v>0</v>
      </c>
      <c r="DT12" s="40" t="s">
        <v>0</v>
      </c>
      <c r="DU12" s="40" t="s">
        <v>0</v>
      </c>
      <c r="DV12" s="40" t="s">
        <v>0</v>
      </c>
    </row>
    <row r="13" spans="1:126" ht="12.75">
      <c r="A13" s="13" t="s">
        <v>0</v>
      </c>
      <c r="B13" s="13" t="s">
        <v>0</v>
      </c>
      <c r="C13" s="13" t="s">
        <v>56</v>
      </c>
      <c r="D13" s="13" t="s">
        <v>57</v>
      </c>
      <c r="E13" s="13" t="s">
        <v>58</v>
      </c>
      <c r="F13" s="13" t="s">
        <v>59</v>
      </c>
      <c r="G13" s="13" t="s">
        <v>60</v>
      </c>
      <c r="H13" s="13" t="s">
        <v>61</v>
      </c>
      <c r="I13" s="13" t="s">
        <v>62</v>
      </c>
      <c r="J13" s="13" t="s">
        <v>63</v>
      </c>
      <c r="K13" s="13" t="s">
        <v>64</v>
      </c>
      <c r="L13" s="13" t="s">
        <v>65</v>
      </c>
      <c r="M13" s="13" t="s">
        <v>66</v>
      </c>
      <c r="N13" s="13" t="s">
        <v>67</v>
      </c>
      <c r="O13" s="13" t="s">
        <v>68</v>
      </c>
      <c r="P13" s="13" t="s">
        <v>69</v>
      </c>
      <c r="Q13" s="13" t="s">
        <v>70</v>
      </c>
      <c r="R13" s="13" t="s">
        <v>71</v>
      </c>
      <c r="S13" s="13" t="s">
        <v>72</v>
      </c>
      <c r="T13" s="13" t="s">
        <v>73</v>
      </c>
      <c r="U13" s="13" t="s">
        <v>74</v>
      </c>
      <c r="V13" s="13" t="s">
        <v>75</v>
      </c>
      <c r="W13" s="13" t="s">
        <v>76</v>
      </c>
      <c r="X13" s="13" t="s">
        <v>77</v>
      </c>
      <c r="Y13" s="13" t="s">
        <v>78</v>
      </c>
      <c r="Z13" s="13" t="s">
        <v>79</v>
      </c>
      <c r="AA13" s="13" t="s">
        <v>80</v>
      </c>
      <c r="AB13" s="13" t="s">
        <v>81</v>
      </c>
      <c r="AC13" s="13" t="s">
        <v>82</v>
      </c>
      <c r="AD13" s="13" t="s">
        <v>83</v>
      </c>
      <c r="AE13" s="13" t="s">
        <v>84</v>
      </c>
      <c r="AF13" s="13" t="s">
        <v>85</v>
      </c>
      <c r="AG13" s="13" t="s">
        <v>86</v>
      </c>
      <c r="AH13" s="13" t="s">
        <v>87</v>
      </c>
      <c r="AI13" s="13" t="s">
        <v>88</v>
      </c>
      <c r="AJ13" s="13" t="s">
        <v>89</v>
      </c>
      <c r="AK13" s="13" t="s">
        <v>90</v>
      </c>
      <c r="AL13" s="13" t="s">
        <v>91</v>
      </c>
      <c r="AM13" s="13" t="s">
        <v>92</v>
      </c>
      <c r="AN13" s="13" t="s">
        <v>93</v>
      </c>
      <c r="AO13" s="13" t="s">
        <v>94</v>
      </c>
      <c r="AP13" s="13" t="s">
        <v>95</v>
      </c>
      <c r="AQ13" s="13" t="s">
        <v>96</v>
      </c>
      <c r="AR13" s="13" t="s">
        <v>97</v>
      </c>
      <c r="AS13" s="13" t="s">
        <v>98</v>
      </c>
      <c r="AT13" s="13" t="s">
        <v>99</v>
      </c>
      <c r="AU13" s="13" t="s">
        <v>100</v>
      </c>
      <c r="AV13" s="13" t="s">
        <v>101</v>
      </c>
      <c r="AW13" s="13" t="s">
        <v>102</v>
      </c>
      <c r="AX13" s="13" t="s">
        <v>103</v>
      </c>
      <c r="AY13" s="13" t="s">
        <v>104</v>
      </c>
      <c r="AZ13" s="13" t="s">
        <v>105</v>
      </c>
      <c r="BA13" s="13" t="s">
        <v>106</v>
      </c>
      <c r="BB13" s="13" t="s">
        <v>107</v>
      </c>
      <c r="BC13" s="13" t="s">
        <v>108</v>
      </c>
      <c r="BD13" s="13" t="s">
        <v>109</v>
      </c>
      <c r="BE13" s="13" t="s">
        <v>110</v>
      </c>
      <c r="BF13" s="13" t="s">
        <v>111</v>
      </c>
      <c r="BG13" s="13" t="s">
        <v>112</v>
      </c>
      <c r="BH13" s="13" t="s">
        <v>113</v>
      </c>
      <c r="BI13" s="13" t="s">
        <v>114</v>
      </c>
      <c r="BJ13" s="13" t="s">
        <v>115</v>
      </c>
      <c r="BK13" s="13" t="s">
        <v>116</v>
      </c>
      <c r="BL13" s="13" t="s">
        <v>117</v>
      </c>
      <c r="BM13" s="13" t="s">
        <v>118</v>
      </c>
      <c r="BN13" s="13" t="s">
        <v>119</v>
      </c>
      <c r="BO13" s="13" t="s">
        <v>120</v>
      </c>
      <c r="BP13" s="13" t="s">
        <v>121</v>
      </c>
      <c r="BQ13" s="13" t="s">
        <v>122</v>
      </c>
      <c r="BR13" s="13" t="s">
        <v>123</v>
      </c>
      <c r="BS13" s="13" t="s">
        <v>124</v>
      </c>
      <c r="BT13" s="13" t="s">
        <v>125</v>
      </c>
      <c r="BU13" s="13" t="s">
        <v>126</v>
      </c>
      <c r="BV13" s="13" t="s">
        <v>127</v>
      </c>
      <c r="BW13" s="13" t="s">
        <v>128</v>
      </c>
      <c r="BX13" s="13" t="s">
        <v>129</v>
      </c>
      <c r="BY13" s="13" t="s">
        <v>130</v>
      </c>
      <c r="BZ13" s="13" t="s">
        <v>131</v>
      </c>
      <c r="CA13" s="13" t="s">
        <v>132</v>
      </c>
      <c r="CB13" s="13" t="s">
        <v>133</v>
      </c>
      <c r="CC13" s="13" t="s">
        <v>134</v>
      </c>
      <c r="CD13" s="13" t="s">
        <v>135</v>
      </c>
      <c r="CE13" s="13" t="s">
        <v>136</v>
      </c>
      <c r="CF13" s="13" t="s">
        <v>137</v>
      </c>
      <c r="CG13" s="13" t="s">
        <v>138</v>
      </c>
      <c r="CH13" s="13" t="s">
        <v>139</v>
      </c>
      <c r="CI13" s="13" t="s">
        <v>140</v>
      </c>
      <c r="CJ13" s="13" t="s">
        <v>141</v>
      </c>
      <c r="CK13" s="13" t="s">
        <v>142</v>
      </c>
      <c r="CL13" s="13" t="s">
        <v>143</v>
      </c>
      <c r="CM13" s="13" t="s">
        <v>144</v>
      </c>
      <c r="CN13" s="13" t="s">
        <v>145</v>
      </c>
      <c r="CO13" s="13" t="s">
        <v>146</v>
      </c>
      <c r="CP13" s="13" t="s">
        <v>147</v>
      </c>
      <c r="CQ13" s="13" t="s">
        <v>148</v>
      </c>
      <c r="CR13" s="13" t="s">
        <v>149</v>
      </c>
      <c r="CS13" s="13" t="s">
        <v>150</v>
      </c>
      <c r="CT13" s="13" t="s">
        <v>151</v>
      </c>
      <c r="CU13" s="13" t="s">
        <v>152</v>
      </c>
      <c r="CV13" s="13" t="s">
        <v>153</v>
      </c>
      <c r="CW13" s="13" t="s">
        <v>154</v>
      </c>
      <c r="CX13" s="13" t="s">
        <v>155</v>
      </c>
      <c r="CY13" s="13" t="s">
        <v>156</v>
      </c>
      <c r="CZ13" s="13" t="s">
        <v>157</v>
      </c>
      <c r="DA13" s="13" t="s">
        <v>158</v>
      </c>
      <c r="DB13" s="13" t="s">
        <v>159</v>
      </c>
      <c r="DC13" s="13" t="s">
        <v>160</v>
      </c>
      <c r="DD13" s="13" t="s">
        <v>161</v>
      </c>
      <c r="DE13" s="13" t="s">
        <v>162</v>
      </c>
      <c r="DF13" s="13" t="s">
        <v>163</v>
      </c>
      <c r="DG13" s="13" t="s">
        <v>164</v>
      </c>
      <c r="DH13" s="13" t="s">
        <v>165</v>
      </c>
      <c r="DI13" s="13" t="s">
        <v>166</v>
      </c>
      <c r="DJ13" s="13" t="s">
        <v>167</v>
      </c>
      <c r="DK13" s="13" t="s">
        <v>168</v>
      </c>
      <c r="DL13" s="13" t="s">
        <v>169</v>
      </c>
      <c r="DM13" s="13" t="s">
        <v>170</v>
      </c>
      <c r="DN13" s="13" t="s">
        <v>171</v>
      </c>
      <c r="DO13" s="13" t="s">
        <v>172</v>
      </c>
      <c r="DP13" s="13" t="s">
        <v>173</v>
      </c>
      <c r="DQ13" s="13" t="s">
        <v>174</v>
      </c>
      <c r="DR13" s="13" t="s">
        <v>175</v>
      </c>
      <c r="DS13" s="13" t="s">
        <v>176</v>
      </c>
      <c r="DT13" s="13" t="s">
        <v>177</v>
      </c>
      <c r="DU13" s="13" t="s">
        <v>178</v>
      </c>
      <c r="DV13" s="13" t="s">
        <v>179</v>
      </c>
    </row>
    <row r="14" spans="1:126" ht="33.75">
      <c r="A14" s="14" t="s">
        <v>0</v>
      </c>
      <c r="B14" s="14" t="s">
        <v>180</v>
      </c>
      <c r="C14" s="14" t="s">
        <v>181</v>
      </c>
      <c r="D14" s="11" t="s">
        <v>182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 t="s">
        <v>183</v>
      </c>
      <c r="Q14" s="15" t="s">
        <v>183</v>
      </c>
      <c r="R14" s="15" t="s">
        <v>183</v>
      </c>
      <c r="S14" s="15" t="s">
        <v>183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 t="s">
        <v>183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 t="s">
        <v>183</v>
      </c>
      <c r="AE14" s="15" t="s">
        <v>183</v>
      </c>
      <c r="AF14" s="15" t="s">
        <v>183</v>
      </c>
      <c r="AG14" s="15" t="s">
        <v>183</v>
      </c>
      <c r="AH14" s="15" t="s">
        <v>183</v>
      </c>
      <c r="AI14" s="15" t="s">
        <v>183</v>
      </c>
      <c r="AJ14" s="16">
        <v>264958</v>
      </c>
      <c r="AK14" s="16">
        <v>231409.1</v>
      </c>
      <c r="AL14" s="16">
        <v>7646</v>
      </c>
      <c r="AM14" s="17">
        <v>7646</v>
      </c>
      <c r="AN14" s="16">
        <v>1955</v>
      </c>
      <c r="AO14" s="16">
        <v>909.2</v>
      </c>
      <c r="AP14" s="16">
        <v>24062.9</v>
      </c>
      <c r="AQ14" s="16">
        <v>24062.9</v>
      </c>
      <c r="AR14" s="16">
        <v>231294.1</v>
      </c>
      <c r="AS14" s="16">
        <v>198791</v>
      </c>
      <c r="AT14" s="16">
        <f>AU14+AV14+AW14+AX14</f>
        <v>258189.14</v>
      </c>
      <c r="AU14" s="16">
        <f>AU25+AU29+AU42</f>
        <v>15152.880000000001</v>
      </c>
      <c r="AV14" s="16">
        <f>AV25+AV29+AV42</f>
        <v>2634.71</v>
      </c>
      <c r="AW14" s="16">
        <v>0</v>
      </c>
      <c r="AX14" s="16">
        <f>AX15+AX31+AX39+AX42+AX48</f>
        <v>240401.55000000002</v>
      </c>
      <c r="AY14" s="16">
        <f>AY15+AY31+AY39+AY42+AY48</f>
        <v>202271.25000000003</v>
      </c>
      <c r="AZ14" s="16">
        <v>0</v>
      </c>
      <c r="BA14" s="16">
        <v>0</v>
      </c>
      <c r="BB14" s="16">
        <v>0</v>
      </c>
      <c r="BC14" s="16">
        <f>BC15+BC31+BC39+BC42+BC48</f>
        <v>202271.25000000003</v>
      </c>
      <c r="BD14" s="16">
        <f>BD15+BD31+BD39+BD42+BD48</f>
        <v>197271.25000000003</v>
      </c>
      <c r="BE14" s="16">
        <f>BE15+BE31+BE39+BE42+BE48</f>
        <v>0</v>
      </c>
      <c r="BF14" s="16">
        <v>0</v>
      </c>
      <c r="BG14" s="16">
        <v>0</v>
      </c>
      <c r="BH14" s="16">
        <f>BH15+BH31+BH39+BH42+BH48</f>
        <v>197271.25000000003</v>
      </c>
      <c r="BI14" s="16">
        <f>BI15+BI31+BI39+BI42+BI48</f>
        <v>205162.10000000003</v>
      </c>
      <c r="BJ14" s="16">
        <f>BJ15+BJ31+BJ39+BJ42+BJ48</f>
        <v>0</v>
      </c>
      <c r="BK14" s="16">
        <v>0</v>
      </c>
      <c r="BL14" s="16">
        <v>0</v>
      </c>
      <c r="BM14" s="16">
        <f>BM15+BM31+BM39+BM42+BM48</f>
        <v>205195.10000000003</v>
      </c>
      <c r="BN14" s="16">
        <v>244452.1</v>
      </c>
      <c r="BO14" s="16">
        <v>225442.1</v>
      </c>
      <c r="BP14" s="16">
        <v>7086.4</v>
      </c>
      <c r="BQ14" s="16">
        <v>7086.4</v>
      </c>
      <c r="BR14" s="16">
        <v>590.8</v>
      </c>
      <c r="BS14" s="18" t="s">
        <v>184</v>
      </c>
      <c r="BT14" s="16">
        <v>24062.9</v>
      </c>
      <c r="BU14" s="16">
        <v>24062.9</v>
      </c>
      <c r="BV14" s="16">
        <v>212712</v>
      </c>
      <c r="BW14" s="16">
        <v>193702</v>
      </c>
      <c r="BX14" s="16">
        <v>231355.7</v>
      </c>
      <c r="BY14" s="16">
        <v>8121.1</v>
      </c>
      <c r="BZ14" s="16">
        <v>291</v>
      </c>
      <c r="CA14" s="16">
        <v>0</v>
      </c>
      <c r="CB14" s="16">
        <v>222943.6</v>
      </c>
      <c r="CC14" s="16">
        <v>199644.3</v>
      </c>
      <c r="CD14" s="16">
        <v>3682.6</v>
      </c>
      <c r="CE14" s="16">
        <v>246</v>
      </c>
      <c r="CF14" s="16">
        <v>0</v>
      </c>
      <c r="CG14" s="16">
        <v>195715.7</v>
      </c>
      <c r="CH14" s="16">
        <v>218073.6</v>
      </c>
      <c r="CI14" s="16">
        <v>3694.9</v>
      </c>
      <c r="CJ14" s="16">
        <v>246</v>
      </c>
      <c r="CK14" s="16">
        <v>0</v>
      </c>
      <c r="CL14" s="16">
        <v>214132.7</v>
      </c>
      <c r="CM14" s="16">
        <v>234017.6</v>
      </c>
      <c r="CN14" s="16">
        <v>3694.9</v>
      </c>
      <c r="CO14" s="16">
        <v>246</v>
      </c>
      <c r="CP14" s="16">
        <v>0</v>
      </c>
      <c r="CQ14" s="16">
        <v>214132.7</v>
      </c>
      <c r="CR14" s="16">
        <v>264958</v>
      </c>
      <c r="CS14" s="16">
        <v>7646</v>
      </c>
      <c r="CT14" s="16">
        <v>1955</v>
      </c>
      <c r="CU14" s="16">
        <v>24062.9</v>
      </c>
      <c r="CV14" s="16">
        <v>231294.1</v>
      </c>
      <c r="CW14" s="16">
        <v>253519.5</v>
      </c>
      <c r="CX14" s="16">
        <v>8121.1</v>
      </c>
      <c r="CY14" s="16">
        <v>1283.7</v>
      </c>
      <c r="CZ14" s="16">
        <v>0</v>
      </c>
      <c r="DA14" s="16">
        <v>244114.7</v>
      </c>
      <c r="DB14" s="16">
        <v>203605.6</v>
      </c>
      <c r="DC14" s="16">
        <v>3682.6</v>
      </c>
      <c r="DD14" s="16">
        <v>246</v>
      </c>
      <c r="DE14" s="16">
        <v>0</v>
      </c>
      <c r="DF14" s="16">
        <v>199677</v>
      </c>
      <c r="DG14" s="16">
        <v>244452.1</v>
      </c>
      <c r="DH14" s="16">
        <v>7086.4</v>
      </c>
      <c r="DI14" s="16">
        <v>590.8</v>
      </c>
      <c r="DJ14" s="16">
        <v>24062.9</v>
      </c>
      <c r="DK14" s="16">
        <v>212712</v>
      </c>
      <c r="DL14" s="16">
        <v>231355.7</v>
      </c>
      <c r="DM14" s="16">
        <v>8121.1</v>
      </c>
      <c r="DN14" s="16">
        <v>291</v>
      </c>
      <c r="DO14" s="16">
        <v>0</v>
      </c>
      <c r="DP14" s="16">
        <v>222943.6</v>
      </c>
      <c r="DQ14" s="16">
        <v>199644.3</v>
      </c>
      <c r="DR14" s="16">
        <v>3682.6</v>
      </c>
      <c r="DS14" s="16">
        <v>246</v>
      </c>
      <c r="DT14" s="16">
        <v>0</v>
      </c>
      <c r="DU14" s="16">
        <v>195715.7</v>
      </c>
      <c r="DV14" s="18" t="s">
        <v>0</v>
      </c>
    </row>
    <row r="15" spans="1:126" ht="45">
      <c r="A15" s="14" t="s">
        <v>0</v>
      </c>
      <c r="B15" s="14" t="s">
        <v>185</v>
      </c>
      <c r="C15" s="14" t="s">
        <v>186</v>
      </c>
      <c r="D15" s="11" t="s">
        <v>187</v>
      </c>
      <c r="E15" s="15" t="s">
        <v>183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5" t="s">
        <v>183</v>
      </c>
      <c r="Q15" s="15" t="s">
        <v>183</v>
      </c>
      <c r="R15" s="15" t="s">
        <v>183</v>
      </c>
      <c r="S15" s="15" t="s">
        <v>183</v>
      </c>
      <c r="T15" s="15" t="s">
        <v>183</v>
      </c>
      <c r="U15" s="15" t="s">
        <v>183</v>
      </c>
      <c r="V15" s="15" t="s">
        <v>183</v>
      </c>
      <c r="W15" s="15" t="s">
        <v>183</v>
      </c>
      <c r="X15" s="15" t="s">
        <v>183</v>
      </c>
      <c r="Y15" s="15" t="s">
        <v>183</v>
      </c>
      <c r="Z15" s="15" t="s">
        <v>183</v>
      </c>
      <c r="AA15" s="15" t="s">
        <v>183</v>
      </c>
      <c r="AB15" s="15" t="s">
        <v>183</v>
      </c>
      <c r="AC15" s="15" t="s">
        <v>183</v>
      </c>
      <c r="AD15" s="15" t="s">
        <v>183</v>
      </c>
      <c r="AE15" s="15" t="s">
        <v>183</v>
      </c>
      <c r="AF15" s="15" t="s">
        <v>183</v>
      </c>
      <c r="AG15" s="15" t="s">
        <v>183</v>
      </c>
      <c r="AH15" s="15" t="s">
        <v>183</v>
      </c>
      <c r="AI15" s="15" t="s">
        <v>183</v>
      </c>
      <c r="AJ15" s="16">
        <v>152296.5</v>
      </c>
      <c r="AK15" s="16">
        <v>121517.5</v>
      </c>
      <c r="AL15" s="16">
        <v>4155.2</v>
      </c>
      <c r="AM15" s="17">
        <v>4155.2</v>
      </c>
      <c r="AN15" s="16">
        <v>1709</v>
      </c>
      <c r="AO15" s="16">
        <v>663.2</v>
      </c>
      <c r="AP15" s="16">
        <v>24062.9</v>
      </c>
      <c r="AQ15" s="16">
        <v>24062.9</v>
      </c>
      <c r="AR15" s="16">
        <v>122369.4</v>
      </c>
      <c r="AS15" s="16">
        <v>92636.2</v>
      </c>
      <c r="AT15" s="16">
        <f>AT16</f>
        <v>140909.47999999998</v>
      </c>
      <c r="AU15" s="16">
        <f>AU16</f>
        <v>11306.58</v>
      </c>
      <c r="AV15" s="16">
        <v>1037.7</v>
      </c>
      <c r="AW15" s="16">
        <v>0</v>
      </c>
      <c r="AX15" s="16">
        <f>AX16</f>
        <v>128565.20000000001</v>
      </c>
      <c r="AY15" s="16">
        <f>AY16</f>
        <v>90150.92</v>
      </c>
      <c r="AZ15" s="16">
        <v>0</v>
      </c>
      <c r="BA15" s="16">
        <v>0</v>
      </c>
      <c r="BB15" s="16">
        <v>0</v>
      </c>
      <c r="BC15" s="16">
        <f>BC16</f>
        <v>90150.92</v>
      </c>
      <c r="BD15" s="16">
        <f>BD16</f>
        <v>85150.92000000001</v>
      </c>
      <c r="BE15" s="16">
        <v>0</v>
      </c>
      <c r="BF15" s="16">
        <v>0</v>
      </c>
      <c r="BG15" s="16">
        <v>0</v>
      </c>
      <c r="BH15" s="16">
        <f>BH16</f>
        <v>85150.92000000001</v>
      </c>
      <c r="BI15" s="16">
        <f>BI16</f>
        <v>88556.99</v>
      </c>
      <c r="BJ15" s="16">
        <v>0</v>
      </c>
      <c r="BK15" s="16">
        <v>0</v>
      </c>
      <c r="BL15" s="16">
        <v>0</v>
      </c>
      <c r="BM15" s="16">
        <f>BM16</f>
        <v>88589.99</v>
      </c>
      <c r="BN15" s="16">
        <v>135688.1</v>
      </c>
      <c r="BO15" s="16">
        <v>119391.1</v>
      </c>
      <c r="BP15" s="16">
        <v>3817.9</v>
      </c>
      <c r="BQ15" s="16">
        <v>3817.9</v>
      </c>
      <c r="BR15" s="16">
        <v>344.8</v>
      </c>
      <c r="BS15" s="18" t="s">
        <v>188</v>
      </c>
      <c r="BT15" s="16">
        <v>24062.9</v>
      </c>
      <c r="BU15" s="16">
        <v>24062.9</v>
      </c>
      <c r="BV15" s="16">
        <v>107462.5</v>
      </c>
      <c r="BW15" s="16">
        <v>91165.5</v>
      </c>
      <c r="BX15" s="16">
        <v>121841.2</v>
      </c>
      <c r="BY15" s="16">
        <v>4455</v>
      </c>
      <c r="BZ15" s="16">
        <v>45</v>
      </c>
      <c r="CA15" s="16">
        <v>0</v>
      </c>
      <c r="CB15" s="16">
        <v>117341.2</v>
      </c>
      <c r="CC15" s="16">
        <v>89709.7</v>
      </c>
      <c r="CD15" s="16">
        <v>0</v>
      </c>
      <c r="CE15" s="16">
        <v>0</v>
      </c>
      <c r="CF15" s="16">
        <v>0</v>
      </c>
      <c r="CG15" s="16">
        <v>89709.7</v>
      </c>
      <c r="CH15" s="16">
        <v>103277.5</v>
      </c>
      <c r="CI15" s="16">
        <v>0</v>
      </c>
      <c r="CJ15" s="16">
        <v>0</v>
      </c>
      <c r="CK15" s="16">
        <v>0</v>
      </c>
      <c r="CL15" s="16">
        <v>103277.5</v>
      </c>
      <c r="CM15" s="16">
        <v>112628.1</v>
      </c>
      <c r="CN15" s="16">
        <v>0</v>
      </c>
      <c r="CO15" s="16">
        <v>0</v>
      </c>
      <c r="CP15" s="16">
        <v>0</v>
      </c>
      <c r="CQ15" s="16">
        <v>103277.5</v>
      </c>
      <c r="CR15" s="16">
        <v>152296.5</v>
      </c>
      <c r="CS15" s="16">
        <v>4155.2</v>
      </c>
      <c r="CT15" s="16">
        <v>1709</v>
      </c>
      <c r="CU15" s="16">
        <v>24062.9</v>
      </c>
      <c r="CV15" s="16">
        <v>122369.4</v>
      </c>
      <c r="CW15" s="16">
        <v>139881.2</v>
      </c>
      <c r="CX15" s="16">
        <v>4455</v>
      </c>
      <c r="CY15" s="16">
        <v>1037.7</v>
      </c>
      <c r="CZ15" s="16">
        <v>0</v>
      </c>
      <c r="DA15" s="16">
        <v>134388.5</v>
      </c>
      <c r="DB15" s="16">
        <v>90639.5</v>
      </c>
      <c r="DC15" s="16">
        <v>0</v>
      </c>
      <c r="DD15" s="16">
        <v>0</v>
      </c>
      <c r="DE15" s="16">
        <v>0</v>
      </c>
      <c r="DF15" s="16">
        <v>90639.5</v>
      </c>
      <c r="DG15" s="16">
        <v>135688.1</v>
      </c>
      <c r="DH15" s="16">
        <v>3817.9</v>
      </c>
      <c r="DI15" s="16">
        <v>344.8</v>
      </c>
      <c r="DJ15" s="16">
        <v>24062.9</v>
      </c>
      <c r="DK15" s="16">
        <v>107462.5</v>
      </c>
      <c r="DL15" s="16">
        <v>121841.2</v>
      </c>
      <c r="DM15" s="16">
        <v>4455</v>
      </c>
      <c r="DN15" s="16">
        <v>45</v>
      </c>
      <c r="DO15" s="16">
        <v>0</v>
      </c>
      <c r="DP15" s="16">
        <v>117341.2</v>
      </c>
      <c r="DQ15" s="16">
        <v>89709.7</v>
      </c>
      <c r="DR15" s="16">
        <v>0</v>
      </c>
      <c r="DS15" s="16">
        <v>0</v>
      </c>
      <c r="DT15" s="16">
        <v>0</v>
      </c>
      <c r="DU15" s="16">
        <v>89709.7</v>
      </c>
      <c r="DV15" s="18" t="s">
        <v>0</v>
      </c>
    </row>
    <row r="16" spans="1:126" ht="45">
      <c r="A16" s="14" t="s">
        <v>0</v>
      </c>
      <c r="B16" s="14" t="s">
        <v>189</v>
      </c>
      <c r="C16" s="14" t="s">
        <v>190</v>
      </c>
      <c r="D16" s="11" t="s">
        <v>191</v>
      </c>
      <c r="E16" s="15" t="s">
        <v>183</v>
      </c>
      <c r="F16" s="15" t="s">
        <v>183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5" t="s">
        <v>183</v>
      </c>
      <c r="R16" s="15" t="s">
        <v>183</v>
      </c>
      <c r="S16" s="15" t="s">
        <v>183</v>
      </c>
      <c r="T16" s="15" t="s">
        <v>183</v>
      </c>
      <c r="U16" s="15" t="s">
        <v>183</v>
      </c>
      <c r="V16" s="15" t="s">
        <v>183</v>
      </c>
      <c r="W16" s="15" t="s">
        <v>183</v>
      </c>
      <c r="X16" s="15" t="s">
        <v>183</v>
      </c>
      <c r="Y16" s="15" t="s">
        <v>183</v>
      </c>
      <c r="Z16" s="15" t="s">
        <v>183</v>
      </c>
      <c r="AA16" s="15" t="s">
        <v>183</v>
      </c>
      <c r="AB16" s="15" t="s">
        <v>183</v>
      </c>
      <c r="AC16" s="15" t="s">
        <v>183</v>
      </c>
      <c r="AD16" s="15" t="s">
        <v>183</v>
      </c>
      <c r="AE16" s="15" t="s">
        <v>183</v>
      </c>
      <c r="AF16" s="15" t="s">
        <v>183</v>
      </c>
      <c r="AG16" s="15" t="s">
        <v>183</v>
      </c>
      <c r="AH16" s="15" t="s">
        <v>183</v>
      </c>
      <c r="AI16" s="15" t="s">
        <v>183</v>
      </c>
      <c r="AJ16" s="16">
        <v>152296.5</v>
      </c>
      <c r="AK16" s="16">
        <v>121517.5</v>
      </c>
      <c r="AL16" s="16">
        <v>4155.2</v>
      </c>
      <c r="AM16" s="17">
        <v>4155.2</v>
      </c>
      <c r="AN16" s="16">
        <v>1709</v>
      </c>
      <c r="AO16" s="16">
        <v>663.2</v>
      </c>
      <c r="AP16" s="16">
        <v>24062.9</v>
      </c>
      <c r="AQ16" s="16">
        <v>24062.9</v>
      </c>
      <c r="AR16" s="16">
        <v>122369.4</v>
      </c>
      <c r="AS16" s="16">
        <v>92636.2</v>
      </c>
      <c r="AT16" s="16">
        <f>AT17+AT18+AT19+AT20+AT21+AT22+AT23+AT24+AT25+AT26+AT27+AT28+AT29+AT30</f>
        <v>140909.47999999998</v>
      </c>
      <c r="AU16" s="16">
        <f>AU25+AU29</f>
        <v>11306.58</v>
      </c>
      <c r="AV16" s="16">
        <f>AV25+AV29</f>
        <v>1037.7</v>
      </c>
      <c r="AW16" s="16">
        <v>0</v>
      </c>
      <c r="AX16" s="16">
        <f>AX17+AX18+AX19+AX20+AX21+AX22+AX23+AX24+AX25+AX26+AX27+AX28+AX29+AX30</f>
        <v>128565.20000000001</v>
      </c>
      <c r="AY16" s="16">
        <f>AY17+AY18+AY19+AY20+AY21+AY22+AY23+AY24+AY25+AY26+AY27+AY28+AY29+AY30</f>
        <v>90150.92</v>
      </c>
      <c r="AZ16" s="16">
        <v>0</v>
      </c>
      <c r="BA16" s="16">
        <v>0</v>
      </c>
      <c r="BB16" s="16">
        <v>0</v>
      </c>
      <c r="BC16" s="16">
        <f>BC17+BC18+BC19+BC20+BC21+BC22+BC23+BC24+BC25+BC26+BC27+BC28+BC29+BC30</f>
        <v>90150.92</v>
      </c>
      <c r="BD16" s="16">
        <f>BD17+BD18+BD19+BD20+BD21+BD22+BD23+BD24+BD25+BD26+BD27+BD28+BD29+BD30</f>
        <v>85150.92000000001</v>
      </c>
      <c r="BE16" s="16">
        <v>0</v>
      </c>
      <c r="BF16" s="16">
        <v>0</v>
      </c>
      <c r="BG16" s="16">
        <v>0</v>
      </c>
      <c r="BH16" s="16">
        <f>BH17+BH18+BH19+BH20+BH21+BH22+BH23+BH24+BH25+BH26+BH27+BH28+BH29+BH30</f>
        <v>85150.92000000001</v>
      </c>
      <c r="BI16" s="16">
        <f>BI17+BI18+BI19+BI20+BI21+BI22+BI23+BI24+BI25+BI26+BI27+BI28+BI29+BI30</f>
        <v>88556.99</v>
      </c>
      <c r="BJ16" s="16">
        <v>0</v>
      </c>
      <c r="BK16" s="16">
        <v>0</v>
      </c>
      <c r="BL16" s="16">
        <v>0</v>
      </c>
      <c r="BM16" s="16">
        <f>BM17+BM18+BM19+BM20+BM21+BM22+BM23+BM24+BM25+BM26+BM27+BM28+BM29+BM30</f>
        <v>88589.99</v>
      </c>
      <c r="BN16" s="16">
        <v>135688.1</v>
      </c>
      <c r="BO16" s="16">
        <v>119391.1</v>
      </c>
      <c r="BP16" s="16">
        <v>3817.9</v>
      </c>
      <c r="BQ16" s="16">
        <v>3817.9</v>
      </c>
      <c r="BR16" s="16">
        <v>344.8</v>
      </c>
      <c r="BS16" s="18" t="s">
        <v>188</v>
      </c>
      <c r="BT16" s="16">
        <v>24062.9</v>
      </c>
      <c r="BU16" s="16">
        <v>24062.9</v>
      </c>
      <c r="BV16" s="16">
        <v>107462.5</v>
      </c>
      <c r="BW16" s="16">
        <v>91165.5</v>
      </c>
      <c r="BX16" s="16">
        <v>121841.2</v>
      </c>
      <c r="BY16" s="16">
        <v>4455</v>
      </c>
      <c r="BZ16" s="16">
        <v>45</v>
      </c>
      <c r="CA16" s="16">
        <v>0</v>
      </c>
      <c r="CB16" s="16">
        <v>117341.2</v>
      </c>
      <c r="CC16" s="16">
        <v>89709.7</v>
      </c>
      <c r="CD16" s="16">
        <v>0</v>
      </c>
      <c r="CE16" s="16">
        <v>0</v>
      </c>
      <c r="CF16" s="16">
        <v>0</v>
      </c>
      <c r="CG16" s="16">
        <v>89709.7</v>
      </c>
      <c r="CH16" s="16">
        <v>103277.5</v>
      </c>
      <c r="CI16" s="16">
        <v>0</v>
      </c>
      <c r="CJ16" s="16">
        <v>0</v>
      </c>
      <c r="CK16" s="16">
        <v>0</v>
      </c>
      <c r="CL16" s="16">
        <v>103277.5</v>
      </c>
      <c r="CM16" s="16">
        <v>112628.1</v>
      </c>
      <c r="CN16" s="16">
        <v>0</v>
      </c>
      <c r="CO16" s="16">
        <v>0</v>
      </c>
      <c r="CP16" s="16">
        <v>0</v>
      </c>
      <c r="CQ16" s="16">
        <v>103277.5</v>
      </c>
      <c r="CR16" s="16">
        <v>152296.5</v>
      </c>
      <c r="CS16" s="16">
        <v>4155.2</v>
      </c>
      <c r="CT16" s="16">
        <v>1709</v>
      </c>
      <c r="CU16" s="16">
        <v>24062.9</v>
      </c>
      <c r="CV16" s="16">
        <v>122369.4</v>
      </c>
      <c r="CW16" s="16">
        <v>139881.2</v>
      </c>
      <c r="CX16" s="16">
        <v>4455</v>
      </c>
      <c r="CY16" s="16">
        <v>1037.7</v>
      </c>
      <c r="CZ16" s="16">
        <v>0</v>
      </c>
      <c r="DA16" s="16">
        <v>134388.5</v>
      </c>
      <c r="DB16" s="16">
        <v>90639.5</v>
      </c>
      <c r="DC16" s="16">
        <v>0</v>
      </c>
      <c r="DD16" s="16">
        <v>0</v>
      </c>
      <c r="DE16" s="16">
        <v>0</v>
      </c>
      <c r="DF16" s="16">
        <v>90639.5</v>
      </c>
      <c r="DG16" s="16">
        <v>135688.1</v>
      </c>
      <c r="DH16" s="16">
        <v>3817.9</v>
      </c>
      <c r="DI16" s="16">
        <v>344.8</v>
      </c>
      <c r="DJ16" s="16">
        <v>24062.9</v>
      </c>
      <c r="DK16" s="16">
        <v>107462.5</v>
      </c>
      <c r="DL16" s="16">
        <v>121841.2</v>
      </c>
      <c r="DM16" s="16">
        <v>4455</v>
      </c>
      <c r="DN16" s="16">
        <v>45</v>
      </c>
      <c r="DO16" s="16">
        <v>0</v>
      </c>
      <c r="DP16" s="16">
        <v>117341.2</v>
      </c>
      <c r="DQ16" s="16">
        <v>89709.7</v>
      </c>
      <c r="DR16" s="16">
        <v>0</v>
      </c>
      <c r="DS16" s="16">
        <v>0</v>
      </c>
      <c r="DT16" s="16">
        <v>0</v>
      </c>
      <c r="DU16" s="16">
        <v>89709.7</v>
      </c>
      <c r="DV16" s="18" t="s">
        <v>0</v>
      </c>
    </row>
    <row r="17" spans="1:126" ht="38.25" customHeight="1">
      <c r="A17" s="19" t="s">
        <v>0</v>
      </c>
      <c r="B17" s="20" t="s">
        <v>192</v>
      </c>
      <c r="C17" s="20" t="s">
        <v>193</v>
      </c>
      <c r="D17" s="19" t="s">
        <v>194</v>
      </c>
      <c r="E17" s="14" t="s">
        <v>333</v>
      </c>
      <c r="F17" s="14" t="s">
        <v>334</v>
      </c>
      <c r="G17" s="14" t="s">
        <v>335</v>
      </c>
      <c r="H17" s="14" t="s">
        <v>0</v>
      </c>
      <c r="I17" s="14" t="s">
        <v>0</v>
      </c>
      <c r="J17" s="14" t="s">
        <v>0</v>
      </c>
      <c r="K17" s="13" t="s">
        <v>0</v>
      </c>
      <c r="L17" s="14" t="s">
        <v>0</v>
      </c>
      <c r="M17" s="14" t="s">
        <v>0</v>
      </c>
      <c r="N17" s="14" t="s">
        <v>0</v>
      </c>
      <c r="O17" s="14" t="s">
        <v>0</v>
      </c>
      <c r="P17" s="14" t="s">
        <v>0</v>
      </c>
      <c r="Q17" s="14" t="s">
        <v>0</v>
      </c>
      <c r="R17" s="13" t="s">
        <v>0</v>
      </c>
      <c r="S17" s="14" t="s">
        <v>0</v>
      </c>
      <c r="T17" s="14" t="s">
        <v>0</v>
      </c>
      <c r="U17" s="14" t="s">
        <v>0</v>
      </c>
      <c r="V17" s="14" t="s">
        <v>0</v>
      </c>
      <c r="W17" s="14" t="s">
        <v>0</v>
      </c>
      <c r="X17" s="14" t="s">
        <v>0</v>
      </c>
      <c r="Y17" s="14" t="s">
        <v>0</v>
      </c>
      <c r="Z17" s="14" t="s">
        <v>0</v>
      </c>
      <c r="AA17" s="14" t="s">
        <v>0</v>
      </c>
      <c r="AB17" s="14" t="s">
        <v>0</v>
      </c>
      <c r="AC17" s="14" t="s">
        <v>0</v>
      </c>
      <c r="AD17" s="14" t="s">
        <v>0</v>
      </c>
      <c r="AE17" s="14" t="s">
        <v>337</v>
      </c>
      <c r="AF17" s="14" t="s">
        <v>338</v>
      </c>
      <c r="AG17" s="14" t="s">
        <v>339</v>
      </c>
      <c r="AH17" s="13" t="s">
        <v>56</v>
      </c>
      <c r="AI17" s="13" t="s">
        <v>195</v>
      </c>
      <c r="AJ17" s="16">
        <v>80007</v>
      </c>
      <c r="AK17" s="16">
        <v>61933.7</v>
      </c>
      <c r="AL17" s="16">
        <v>0</v>
      </c>
      <c r="AM17" s="17">
        <v>0</v>
      </c>
      <c r="AN17" s="16">
        <v>0</v>
      </c>
      <c r="AO17" s="16">
        <v>0</v>
      </c>
      <c r="AP17" s="16">
        <v>24062.9</v>
      </c>
      <c r="AQ17" s="16">
        <v>24062.9</v>
      </c>
      <c r="AR17" s="16">
        <v>55944.1</v>
      </c>
      <c r="AS17" s="16">
        <v>37870.8</v>
      </c>
      <c r="AT17" s="16">
        <f>AU17+AV17+AW17+AX17</f>
        <v>45956.9</v>
      </c>
      <c r="AU17" s="16">
        <v>0</v>
      </c>
      <c r="AV17" s="16">
        <v>0</v>
      </c>
      <c r="AW17" s="16">
        <v>0</v>
      </c>
      <c r="AX17" s="16">
        <f>57795.4-11838.5</f>
        <v>45956.9</v>
      </c>
      <c r="AY17" s="16">
        <f>36884.1+2995.96</f>
        <v>39880.06</v>
      </c>
      <c r="AZ17" s="16">
        <v>0</v>
      </c>
      <c r="BA17" s="16">
        <v>0</v>
      </c>
      <c r="BB17" s="16">
        <v>0</v>
      </c>
      <c r="BC17" s="16">
        <f>AY17</f>
        <v>39880.06</v>
      </c>
      <c r="BD17" s="16">
        <v>35380.06</v>
      </c>
      <c r="BE17" s="16">
        <v>0</v>
      </c>
      <c r="BF17" s="16">
        <v>0</v>
      </c>
      <c r="BG17" s="16">
        <v>0</v>
      </c>
      <c r="BH17" s="16">
        <f>BD17</f>
        <v>35380.06</v>
      </c>
      <c r="BI17" s="16">
        <v>36595.31</v>
      </c>
      <c r="BJ17" s="16">
        <v>0</v>
      </c>
      <c r="BK17" s="16">
        <v>0</v>
      </c>
      <c r="BL17" s="16">
        <v>0</v>
      </c>
      <c r="BM17" s="16">
        <f>BI17</f>
        <v>36595.31</v>
      </c>
      <c r="BN17" s="16">
        <v>68016</v>
      </c>
      <c r="BO17" s="16">
        <v>61667.4</v>
      </c>
      <c r="BP17" s="16">
        <v>0</v>
      </c>
      <c r="BQ17" s="16">
        <v>0</v>
      </c>
      <c r="BR17" s="16">
        <v>0</v>
      </c>
      <c r="BS17" s="18" t="s">
        <v>196</v>
      </c>
      <c r="BT17" s="16">
        <v>24062.9</v>
      </c>
      <c r="BU17" s="16">
        <v>24062.9</v>
      </c>
      <c r="BV17" s="16">
        <v>43953.1</v>
      </c>
      <c r="BW17" s="16">
        <v>37604.5</v>
      </c>
      <c r="BX17" s="16">
        <v>42255</v>
      </c>
      <c r="BY17" s="16">
        <v>0</v>
      </c>
      <c r="BZ17" s="16">
        <v>0</v>
      </c>
      <c r="CA17" s="16">
        <v>0</v>
      </c>
      <c r="CB17" s="16">
        <v>42255</v>
      </c>
      <c r="CC17" s="16">
        <v>36534.1</v>
      </c>
      <c r="CD17" s="16">
        <v>0</v>
      </c>
      <c r="CE17" s="16">
        <v>0</v>
      </c>
      <c r="CF17" s="16">
        <v>0</v>
      </c>
      <c r="CG17" s="16">
        <v>36534.1</v>
      </c>
      <c r="CH17" s="16">
        <v>45100.6</v>
      </c>
      <c r="CI17" s="16">
        <v>0</v>
      </c>
      <c r="CJ17" s="16">
        <v>0</v>
      </c>
      <c r="CK17" s="16">
        <v>0</v>
      </c>
      <c r="CL17" s="16">
        <v>45100.6</v>
      </c>
      <c r="CM17" s="16">
        <v>47536.1</v>
      </c>
      <c r="CN17" s="16">
        <v>0</v>
      </c>
      <c r="CO17" s="16">
        <v>0</v>
      </c>
      <c r="CP17" s="16">
        <v>0</v>
      </c>
      <c r="CQ17" s="16">
        <v>45100.6</v>
      </c>
      <c r="CR17" s="16">
        <v>80007</v>
      </c>
      <c r="CS17" s="16">
        <v>0</v>
      </c>
      <c r="CT17" s="16">
        <v>0</v>
      </c>
      <c r="CU17" s="16">
        <v>24062.9</v>
      </c>
      <c r="CV17" s="16">
        <v>55944.1</v>
      </c>
      <c r="CW17" s="16">
        <v>52852.4</v>
      </c>
      <c r="CX17" s="16">
        <v>0</v>
      </c>
      <c r="CY17" s="16">
        <v>0</v>
      </c>
      <c r="CZ17" s="16">
        <v>0</v>
      </c>
      <c r="DA17" s="16">
        <v>52852.4</v>
      </c>
      <c r="DB17" s="16">
        <v>36884.1</v>
      </c>
      <c r="DC17" s="16">
        <v>0</v>
      </c>
      <c r="DD17" s="16">
        <v>0</v>
      </c>
      <c r="DE17" s="16">
        <v>0</v>
      </c>
      <c r="DF17" s="16">
        <v>36884.1</v>
      </c>
      <c r="DG17" s="16">
        <v>68016</v>
      </c>
      <c r="DH17" s="16">
        <v>0</v>
      </c>
      <c r="DI17" s="16">
        <v>0</v>
      </c>
      <c r="DJ17" s="16">
        <v>24062.9</v>
      </c>
      <c r="DK17" s="16">
        <v>43953.1</v>
      </c>
      <c r="DL17" s="16">
        <v>42255</v>
      </c>
      <c r="DM17" s="16">
        <v>0</v>
      </c>
      <c r="DN17" s="16">
        <v>0</v>
      </c>
      <c r="DO17" s="16">
        <v>0</v>
      </c>
      <c r="DP17" s="16">
        <v>42255</v>
      </c>
      <c r="DQ17" s="16">
        <v>36534.1</v>
      </c>
      <c r="DR17" s="16">
        <v>0</v>
      </c>
      <c r="DS17" s="16">
        <v>0</v>
      </c>
      <c r="DT17" s="16">
        <v>0</v>
      </c>
      <c r="DU17" s="16">
        <v>36534.1</v>
      </c>
      <c r="DV17" s="21" t="s">
        <v>197</v>
      </c>
    </row>
    <row r="18" spans="1:126" ht="136.5">
      <c r="A18" s="19" t="s">
        <v>0</v>
      </c>
      <c r="B18" s="20" t="s">
        <v>198</v>
      </c>
      <c r="C18" s="20" t="s">
        <v>199</v>
      </c>
      <c r="D18" s="19" t="s">
        <v>200</v>
      </c>
      <c r="E18" s="14" t="s">
        <v>333</v>
      </c>
      <c r="F18" s="14" t="s">
        <v>336</v>
      </c>
      <c r="G18" s="14" t="s">
        <v>335</v>
      </c>
      <c r="H18" s="14" t="s">
        <v>0</v>
      </c>
      <c r="I18" s="14" t="s">
        <v>0</v>
      </c>
      <c r="J18" s="14" t="s">
        <v>0</v>
      </c>
      <c r="K18" s="13" t="s">
        <v>0</v>
      </c>
      <c r="L18" s="14" t="s">
        <v>0</v>
      </c>
      <c r="M18" s="14" t="s">
        <v>0</v>
      </c>
      <c r="N18" s="14" t="s">
        <v>0</v>
      </c>
      <c r="O18" s="14" t="s">
        <v>0</v>
      </c>
      <c r="P18" s="14" t="s">
        <v>0</v>
      </c>
      <c r="Q18" s="14" t="s">
        <v>0</v>
      </c>
      <c r="R18" s="13" t="s">
        <v>0</v>
      </c>
      <c r="S18" s="14" t="s">
        <v>0</v>
      </c>
      <c r="T18" s="14" t="s">
        <v>0</v>
      </c>
      <c r="U18" s="14" t="s">
        <v>0</v>
      </c>
      <c r="V18" s="14" t="s">
        <v>0</v>
      </c>
      <c r="W18" s="14" t="s">
        <v>0</v>
      </c>
      <c r="X18" s="14" t="s">
        <v>0</v>
      </c>
      <c r="Y18" s="14" t="s">
        <v>0</v>
      </c>
      <c r="Z18" s="14" t="s">
        <v>0</v>
      </c>
      <c r="AA18" s="14" t="s">
        <v>0</v>
      </c>
      <c r="AB18" s="14" t="s">
        <v>0</v>
      </c>
      <c r="AC18" s="14" t="s">
        <v>0</v>
      </c>
      <c r="AD18" s="14" t="s">
        <v>0</v>
      </c>
      <c r="AE18" s="22" t="s">
        <v>340</v>
      </c>
      <c r="AF18" s="14" t="s">
        <v>338</v>
      </c>
      <c r="AG18" s="14" t="s">
        <v>339</v>
      </c>
      <c r="AH18" s="13" t="s">
        <v>58</v>
      </c>
      <c r="AI18" s="13" t="s">
        <v>201</v>
      </c>
      <c r="AJ18" s="16">
        <v>10474.5</v>
      </c>
      <c r="AK18" s="16">
        <v>9358.8</v>
      </c>
      <c r="AL18" s="16">
        <v>0</v>
      </c>
      <c r="AM18" s="17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10474.5</v>
      </c>
      <c r="AS18" s="16">
        <v>9358.8</v>
      </c>
      <c r="AT18" s="23">
        <f>AU18+AV18+AW18+AX18</f>
        <v>9475.46</v>
      </c>
      <c r="AU18" s="16">
        <v>0</v>
      </c>
      <c r="AV18" s="16">
        <v>0</v>
      </c>
      <c r="AW18" s="16">
        <v>0</v>
      </c>
      <c r="AX18" s="16">
        <v>9475.46</v>
      </c>
      <c r="AY18" s="23">
        <v>10861.93</v>
      </c>
      <c r="AZ18" s="16">
        <v>0</v>
      </c>
      <c r="BA18" s="16">
        <v>0</v>
      </c>
      <c r="BB18" s="16">
        <v>0</v>
      </c>
      <c r="BC18" s="16">
        <v>10861.93</v>
      </c>
      <c r="BD18" s="16">
        <v>10861.93</v>
      </c>
      <c r="BE18" s="16">
        <v>0</v>
      </c>
      <c r="BF18" s="16">
        <v>0</v>
      </c>
      <c r="BG18" s="16">
        <v>0</v>
      </c>
      <c r="BH18" s="16">
        <v>10861.93</v>
      </c>
      <c r="BI18" s="16">
        <v>11296.4</v>
      </c>
      <c r="BJ18" s="16">
        <v>0</v>
      </c>
      <c r="BK18" s="16">
        <v>0</v>
      </c>
      <c r="BL18" s="16">
        <v>0</v>
      </c>
      <c r="BM18" s="16">
        <v>11296.4</v>
      </c>
      <c r="BN18" s="16">
        <v>10395.1</v>
      </c>
      <c r="BO18" s="16">
        <v>9358.8</v>
      </c>
      <c r="BP18" s="16">
        <v>0</v>
      </c>
      <c r="BQ18" s="16">
        <v>0</v>
      </c>
      <c r="BR18" s="16">
        <v>0</v>
      </c>
      <c r="BS18" s="18" t="s">
        <v>196</v>
      </c>
      <c r="BT18" s="16">
        <v>0</v>
      </c>
      <c r="BU18" s="16">
        <v>0</v>
      </c>
      <c r="BV18" s="16">
        <v>10395.1</v>
      </c>
      <c r="BW18" s="16">
        <v>9358.8</v>
      </c>
      <c r="BX18" s="16">
        <v>11198.7</v>
      </c>
      <c r="BY18" s="16">
        <v>0</v>
      </c>
      <c r="BZ18" s="16">
        <v>0</v>
      </c>
      <c r="CA18" s="16">
        <v>0</v>
      </c>
      <c r="CB18" s="16">
        <v>11198.7</v>
      </c>
      <c r="CC18" s="16">
        <v>10627</v>
      </c>
      <c r="CD18" s="16">
        <v>0</v>
      </c>
      <c r="CE18" s="16">
        <v>0</v>
      </c>
      <c r="CF18" s="16">
        <v>0</v>
      </c>
      <c r="CG18" s="16">
        <v>10627</v>
      </c>
      <c r="CH18" s="16">
        <v>11115.9</v>
      </c>
      <c r="CI18" s="16">
        <v>0</v>
      </c>
      <c r="CJ18" s="16">
        <v>0</v>
      </c>
      <c r="CK18" s="16">
        <v>0</v>
      </c>
      <c r="CL18" s="16">
        <v>11115.9</v>
      </c>
      <c r="CM18" s="16">
        <v>11716.2</v>
      </c>
      <c r="CN18" s="16">
        <v>0</v>
      </c>
      <c r="CO18" s="16">
        <v>0</v>
      </c>
      <c r="CP18" s="16">
        <v>0</v>
      </c>
      <c r="CQ18" s="16">
        <v>11115.9</v>
      </c>
      <c r="CR18" s="16">
        <v>10474.5</v>
      </c>
      <c r="CS18" s="16">
        <v>0</v>
      </c>
      <c r="CT18" s="16">
        <v>0</v>
      </c>
      <c r="CU18" s="16">
        <v>0</v>
      </c>
      <c r="CV18" s="16">
        <v>10474.5</v>
      </c>
      <c r="CW18" s="16">
        <v>11198.7</v>
      </c>
      <c r="CX18" s="16">
        <v>0</v>
      </c>
      <c r="CY18" s="16">
        <v>0</v>
      </c>
      <c r="CZ18" s="16">
        <v>0</v>
      </c>
      <c r="DA18" s="16">
        <v>11198.7</v>
      </c>
      <c r="DB18" s="16">
        <v>10842.5</v>
      </c>
      <c r="DC18" s="16">
        <v>0</v>
      </c>
      <c r="DD18" s="16">
        <v>0</v>
      </c>
      <c r="DE18" s="16">
        <v>0</v>
      </c>
      <c r="DF18" s="16">
        <v>10842.5</v>
      </c>
      <c r="DG18" s="16">
        <v>10395.1</v>
      </c>
      <c r="DH18" s="16">
        <v>0</v>
      </c>
      <c r="DI18" s="16">
        <v>0</v>
      </c>
      <c r="DJ18" s="16">
        <v>0</v>
      </c>
      <c r="DK18" s="16">
        <v>10395.1</v>
      </c>
      <c r="DL18" s="16">
        <v>11198.7</v>
      </c>
      <c r="DM18" s="16">
        <v>0</v>
      </c>
      <c r="DN18" s="16">
        <v>0</v>
      </c>
      <c r="DO18" s="16">
        <v>0</v>
      </c>
      <c r="DP18" s="16">
        <v>11198.7</v>
      </c>
      <c r="DQ18" s="16">
        <v>10627</v>
      </c>
      <c r="DR18" s="16">
        <v>0</v>
      </c>
      <c r="DS18" s="16">
        <v>0</v>
      </c>
      <c r="DT18" s="16">
        <v>0</v>
      </c>
      <c r="DU18" s="16">
        <v>10627</v>
      </c>
      <c r="DV18" s="21" t="s">
        <v>202</v>
      </c>
    </row>
    <row r="19" spans="1:126" ht="67.5">
      <c r="A19" s="19" t="s">
        <v>0</v>
      </c>
      <c r="B19" s="20" t="s">
        <v>203</v>
      </c>
      <c r="C19" s="20" t="s">
        <v>204</v>
      </c>
      <c r="D19" s="19" t="s">
        <v>205</v>
      </c>
      <c r="E19" s="14" t="s">
        <v>333</v>
      </c>
      <c r="F19" s="14" t="s">
        <v>341</v>
      </c>
      <c r="G19" s="14" t="s">
        <v>335</v>
      </c>
      <c r="H19" s="14" t="s">
        <v>0</v>
      </c>
      <c r="I19" s="14" t="s">
        <v>0</v>
      </c>
      <c r="J19" s="14" t="s">
        <v>0</v>
      </c>
      <c r="K19" s="13" t="s">
        <v>0</v>
      </c>
      <c r="L19" s="14" t="s">
        <v>0</v>
      </c>
      <c r="M19" s="14" t="s">
        <v>0</v>
      </c>
      <c r="N19" s="14" t="s">
        <v>0</v>
      </c>
      <c r="O19" s="14" t="s">
        <v>0</v>
      </c>
      <c r="P19" s="14" t="s">
        <v>0</v>
      </c>
      <c r="Q19" s="14" t="s">
        <v>0</v>
      </c>
      <c r="R19" s="13" t="s">
        <v>0</v>
      </c>
      <c r="S19" s="14" t="s">
        <v>0</v>
      </c>
      <c r="T19" s="14" t="s">
        <v>0</v>
      </c>
      <c r="U19" s="14" t="s">
        <v>0</v>
      </c>
      <c r="V19" s="14" t="s">
        <v>0</v>
      </c>
      <c r="W19" s="14" t="s">
        <v>0</v>
      </c>
      <c r="X19" s="14" t="s">
        <v>0</v>
      </c>
      <c r="Y19" s="14" t="s">
        <v>0</v>
      </c>
      <c r="Z19" s="14" t="s">
        <v>0</v>
      </c>
      <c r="AA19" s="14" t="s">
        <v>0</v>
      </c>
      <c r="AB19" s="14" t="s">
        <v>0</v>
      </c>
      <c r="AC19" s="14" t="s">
        <v>0</v>
      </c>
      <c r="AD19" s="14" t="s">
        <v>0</v>
      </c>
      <c r="AE19" s="22" t="s">
        <v>342</v>
      </c>
      <c r="AF19" s="14" t="s">
        <v>338</v>
      </c>
      <c r="AG19" s="14" t="s">
        <v>343</v>
      </c>
      <c r="AH19" s="13" t="s">
        <v>59</v>
      </c>
      <c r="AI19" s="13" t="s">
        <v>206</v>
      </c>
      <c r="AJ19" s="16">
        <v>5771</v>
      </c>
      <c r="AK19" s="16">
        <v>5501.5</v>
      </c>
      <c r="AL19" s="16">
        <v>0</v>
      </c>
      <c r="AM19" s="17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5771</v>
      </c>
      <c r="AS19" s="16">
        <v>5501.5</v>
      </c>
      <c r="AT19" s="23">
        <f>AU19+AV19+AW19+AX19</f>
        <v>5873.12</v>
      </c>
      <c r="AU19" s="16">
        <v>0</v>
      </c>
      <c r="AV19" s="16">
        <v>0</v>
      </c>
      <c r="AW19" s="16">
        <v>0</v>
      </c>
      <c r="AX19" s="16">
        <v>5873.12</v>
      </c>
      <c r="AY19" s="16">
        <v>5929.15</v>
      </c>
      <c r="AZ19" s="16">
        <v>0</v>
      </c>
      <c r="BA19" s="16">
        <v>0</v>
      </c>
      <c r="BB19" s="16">
        <v>0</v>
      </c>
      <c r="BC19" s="16">
        <v>5929.15</v>
      </c>
      <c r="BD19" s="16">
        <v>5929.15</v>
      </c>
      <c r="BE19" s="16">
        <v>0</v>
      </c>
      <c r="BF19" s="16">
        <v>0</v>
      </c>
      <c r="BG19" s="16">
        <v>0</v>
      </c>
      <c r="BH19" s="16">
        <v>5929.15</v>
      </c>
      <c r="BI19" s="16">
        <v>6166.32</v>
      </c>
      <c r="BJ19" s="16">
        <v>0</v>
      </c>
      <c r="BK19" s="16">
        <v>0</v>
      </c>
      <c r="BL19" s="16">
        <v>0</v>
      </c>
      <c r="BM19" s="16">
        <v>6199.32</v>
      </c>
      <c r="BN19" s="16">
        <v>5771</v>
      </c>
      <c r="BO19" s="16">
        <v>5501.5</v>
      </c>
      <c r="BP19" s="16">
        <v>0</v>
      </c>
      <c r="BQ19" s="16">
        <v>0</v>
      </c>
      <c r="BR19" s="16">
        <v>0</v>
      </c>
      <c r="BS19" s="18" t="s">
        <v>196</v>
      </c>
      <c r="BT19" s="16">
        <v>0</v>
      </c>
      <c r="BU19" s="16">
        <v>0</v>
      </c>
      <c r="BV19" s="16">
        <v>5771</v>
      </c>
      <c r="BW19" s="16">
        <v>5501.5</v>
      </c>
      <c r="BX19" s="16">
        <v>5873.1</v>
      </c>
      <c r="BY19" s="16">
        <v>0</v>
      </c>
      <c r="BZ19" s="16">
        <v>0</v>
      </c>
      <c r="CA19" s="16">
        <v>0</v>
      </c>
      <c r="CB19" s="16">
        <v>5873.1</v>
      </c>
      <c r="CC19" s="16">
        <v>5948.5</v>
      </c>
      <c r="CD19" s="16">
        <v>0</v>
      </c>
      <c r="CE19" s="16">
        <v>0</v>
      </c>
      <c r="CF19" s="16">
        <v>0</v>
      </c>
      <c r="CG19" s="16">
        <v>5948.5</v>
      </c>
      <c r="CH19" s="16">
        <v>6351.9</v>
      </c>
      <c r="CI19" s="16">
        <v>0</v>
      </c>
      <c r="CJ19" s="16">
        <v>0</v>
      </c>
      <c r="CK19" s="16">
        <v>0</v>
      </c>
      <c r="CL19" s="16">
        <v>6351.9</v>
      </c>
      <c r="CM19" s="16">
        <v>6694.9</v>
      </c>
      <c r="CN19" s="16">
        <v>0</v>
      </c>
      <c r="CO19" s="16">
        <v>0</v>
      </c>
      <c r="CP19" s="16">
        <v>0</v>
      </c>
      <c r="CQ19" s="16">
        <v>6351.9</v>
      </c>
      <c r="CR19" s="16">
        <v>5771</v>
      </c>
      <c r="CS19" s="16">
        <v>0</v>
      </c>
      <c r="CT19" s="16">
        <v>0</v>
      </c>
      <c r="CU19" s="16">
        <v>0</v>
      </c>
      <c r="CV19" s="16">
        <v>5771</v>
      </c>
      <c r="CW19" s="16">
        <v>5873.1</v>
      </c>
      <c r="CX19" s="16">
        <v>0</v>
      </c>
      <c r="CY19" s="16">
        <v>0</v>
      </c>
      <c r="CZ19" s="16">
        <v>0</v>
      </c>
      <c r="DA19" s="16">
        <v>5873.1</v>
      </c>
      <c r="DB19" s="16">
        <v>5948.5</v>
      </c>
      <c r="DC19" s="16">
        <v>0</v>
      </c>
      <c r="DD19" s="16">
        <v>0</v>
      </c>
      <c r="DE19" s="16">
        <v>0</v>
      </c>
      <c r="DF19" s="16">
        <v>5948.5</v>
      </c>
      <c r="DG19" s="16">
        <v>5771</v>
      </c>
      <c r="DH19" s="16">
        <v>0</v>
      </c>
      <c r="DI19" s="16">
        <v>0</v>
      </c>
      <c r="DJ19" s="16">
        <v>0</v>
      </c>
      <c r="DK19" s="16">
        <v>5771</v>
      </c>
      <c r="DL19" s="16">
        <v>5873.1</v>
      </c>
      <c r="DM19" s="16">
        <v>0</v>
      </c>
      <c r="DN19" s="16">
        <v>0</v>
      </c>
      <c r="DO19" s="16">
        <v>0</v>
      </c>
      <c r="DP19" s="16">
        <v>5873.1</v>
      </c>
      <c r="DQ19" s="16">
        <v>5948.5</v>
      </c>
      <c r="DR19" s="16">
        <v>0</v>
      </c>
      <c r="DS19" s="16">
        <v>0</v>
      </c>
      <c r="DT19" s="16">
        <v>0</v>
      </c>
      <c r="DU19" s="16">
        <v>5948.5</v>
      </c>
      <c r="DV19" s="21" t="s">
        <v>202</v>
      </c>
    </row>
    <row r="20" spans="1:126" ht="42">
      <c r="A20" s="19" t="s">
        <v>0</v>
      </c>
      <c r="B20" s="20" t="s">
        <v>207</v>
      </c>
      <c r="C20" s="20" t="s">
        <v>208</v>
      </c>
      <c r="D20" s="19" t="s">
        <v>209</v>
      </c>
      <c r="E20" s="14" t="s">
        <v>333</v>
      </c>
      <c r="F20" s="14" t="s">
        <v>344</v>
      </c>
      <c r="G20" s="14" t="s">
        <v>0</v>
      </c>
      <c r="H20" s="14" t="s">
        <v>0</v>
      </c>
      <c r="I20" s="14" t="s">
        <v>0</v>
      </c>
      <c r="J20" s="14" t="s">
        <v>0</v>
      </c>
      <c r="K20" s="13" t="s">
        <v>0</v>
      </c>
      <c r="L20" s="14" t="s">
        <v>0</v>
      </c>
      <c r="M20" s="14" t="s">
        <v>0</v>
      </c>
      <c r="N20" s="14" t="s">
        <v>0</v>
      </c>
      <c r="O20" s="14" t="s">
        <v>0</v>
      </c>
      <c r="P20" s="14" t="s">
        <v>0</v>
      </c>
      <c r="Q20" s="14" t="s">
        <v>0</v>
      </c>
      <c r="R20" s="13" t="s">
        <v>0</v>
      </c>
      <c r="S20" s="14" t="s">
        <v>0</v>
      </c>
      <c r="T20" s="14" t="s">
        <v>0</v>
      </c>
      <c r="U20" s="14" t="s">
        <v>0</v>
      </c>
      <c r="V20" s="14" t="s">
        <v>0</v>
      </c>
      <c r="W20" s="14" t="s">
        <v>0</v>
      </c>
      <c r="X20" s="14" t="s">
        <v>0</v>
      </c>
      <c r="Y20" s="14" t="s">
        <v>0</v>
      </c>
      <c r="Z20" s="14" t="s">
        <v>0</v>
      </c>
      <c r="AA20" s="14" t="s">
        <v>0</v>
      </c>
      <c r="AB20" s="14" t="s">
        <v>0</v>
      </c>
      <c r="AC20" s="14" t="s">
        <v>0</v>
      </c>
      <c r="AD20" s="14" t="s">
        <v>0</v>
      </c>
      <c r="AE20" s="14" t="s">
        <v>345</v>
      </c>
      <c r="AF20" s="14" t="s">
        <v>338</v>
      </c>
      <c r="AG20" s="14" t="s">
        <v>339</v>
      </c>
      <c r="AH20" s="13" t="s">
        <v>67</v>
      </c>
      <c r="AI20" s="13" t="s">
        <v>210</v>
      </c>
      <c r="AJ20" s="16">
        <v>2119.2</v>
      </c>
      <c r="AK20" s="16">
        <v>617.2</v>
      </c>
      <c r="AL20" s="16">
        <v>0</v>
      </c>
      <c r="AM20" s="17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2119.2</v>
      </c>
      <c r="AS20" s="16">
        <v>617.2</v>
      </c>
      <c r="AT20" s="23">
        <f>AU20+AV20+AW20+AX20</f>
        <v>1710.83</v>
      </c>
      <c r="AU20" s="16">
        <v>0</v>
      </c>
      <c r="AV20" s="16">
        <v>0</v>
      </c>
      <c r="AW20" s="16">
        <v>0</v>
      </c>
      <c r="AX20" s="16">
        <v>1710.83</v>
      </c>
      <c r="AY20" s="16">
        <v>339.04</v>
      </c>
      <c r="AZ20" s="16">
        <v>0</v>
      </c>
      <c r="BA20" s="16">
        <v>0</v>
      </c>
      <c r="BB20" s="16">
        <v>0</v>
      </c>
      <c r="BC20" s="16">
        <v>339.04</v>
      </c>
      <c r="BD20" s="16">
        <v>339.04</v>
      </c>
      <c r="BE20" s="16">
        <v>0</v>
      </c>
      <c r="BF20" s="16">
        <v>0</v>
      </c>
      <c r="BG20" s="16">
        <v>0</v>
      </c>
      <c r="BH20" s="16">
        <v>339.04</v>
      </c>
      <c r="BI20" s="16">
        <v>352.6</v>
      </c>
      <c r="BJ20" s="16">
        <v>0</v>
      </c>
      <c r="BK20" s="16">
        <v>0</v>
      </c>
      <c r="BL20" s="16">
        <v>0</v>
      </c>
      <c r="BM20" s="16">
        <v>352.6</v>
      </c>
      <c r="BN20" s="16">
        <v>783.8</v>
      </c>
      <c r="BO20" s="16">
        <v>617.2</v>
      </c>
      <c r="BP20" s="16">
        <v>0</v>
      </c>
      <c r="BQ20" s="16">
        <v>0</v>
      </c>
      <c r="BR20" s="16">
        <v>0</v>
      </c>
      <c r="BS20" s="18" t="s">
        <v>196</v>
      </c>
      <c r="BT20" s="16">
        <v>0</v>
      </c>
      <c r="BU20" s="16">
        <v>0</v>
      </c>
      <c r="BV20" s="16">
        <v>783.8</v>
      </c>
      <c r="BW20" s="16">
        <v>617.2</v>
      </c>
      <c r="BX20" s="16">
        <v>513.8</v>
      </c>
      <c r="BY20" s="16">
        <v>0</v>
      </c>
      <c r="BZ20" s="16">
        <v>0</v>
      </c>
      <c r="CA20" s="16">
        <v>0</v>
      </c>
      <c r="CB20" s="16">
        <v>513.8</v>
      </c>
      <c r="CC20" s="16">
        <v>339</v>
      </c>
      <c r="CD20" s="16">
        <v>0</v>
      </c>
      <c r="CE20" s="16">
        <v>0</v>
      </c>
      <c r="CF20" s="16">
        <v>0</v>
      </c>
      <c r="CG20" s="16">
        <v>339</v>
      </c>
      <c r="CH20" s="16">
        <v>354.6</v>
      </c>
      <c r="CI20" s="16">
        <v>0</v>
      </c>
      <c r="CJ20" s="16">
        <v>0</v>
      </c>
      <c r="CK20" s="16">
        <v>0</v>
      </c>
      <c r="CL20" s="16">
        <v>354.6</v>
      </c>
      <c r="CM20" s="16">
        <v>373.7</v>
      </c>
      <c r="CN20" s="16">
        <v>0</v>
      </c>
      <c r="CO20" s="16">
        <v>0</v>
      </c>
      <c r="CP20" s="16">
        <v>0</v>
      </c>
      <c r="CQ20" s="16">
        <v>354.6</v>
      </c>
      <c r="CR20" s="16">
        <v>2119.2</v>
      </c>
      <c r="CS20" s="16">
        <v>0</v>
      </c>
      <c r="CT20" s="16">
        <v>0</v>
      </c>
      <c r="CU20" s="16">
        <v>0</v>
      </c>
      <c r="CV20" s="16">
        <v>2119.2</v>
      </c>
      <c r="CW20" s="16">
        <v>1921.3</v>
      </c>
      <c r="CX20" s="16">
        <v>0</v>
      </c>
      <c r="CY20" s="16">
        <v>0</v>
      </c>
      <c r="CZ20" s="16">
        <v>0</v>
      </c>
      <c r="DA20" s="16">
        <v>1921.3</v>
      </c>
      <c r="DB20" s="16">
        <v>339</v>
      </c>
      <c r="DC20" s="16">
        <v>0</v>
      </c>
      <c r="DD20" s="16">
        <v>0</v>
      </c>
      <c r="DE20" s="16">
        <v>0</v>
      </c>
      <c r="DF20" s="16">
        <v>339</v>
      </c>
      <c r="DG20" s="16">
        <v>783.8</v>
      </c>
      <c r="DH20" s="16">
        <v>0</v>
      </c>
      <c r="DI20" s="16">
        <v>0</v>
      </c>
      <c r="DJ20" s="16">
        <v>0</v>
      </c>
      <c r="DK20" s="16">
        <v>783.8</v>
      </c>
      <c r="DL20" s="16">
        <v>513.8</v>
      </c>
      <c r="DM20" s="16">
        <v>0</v>
      </c>
      <c r="DN20" s="16">
        <v>0</v>
      </c>
      <c r="DO20" s="16">
        <v>0</v>
      </c>
      <c r="DP20" s="16">
        <v>513.8</v>
      </c>
      <c r="DQ20" s="16">
        <v>339</v>
      </c>
      <c r="DR20" s="16">
        <v>0</v>
      </c>
      <c r="DS20" s="16">
        <v>0</v>
      </c>
      <c r="DT20" s="16">
        <v>0</v>
      </c>
      <c r="DU20" s="16">
        <v>339</v>
      </c>
      <c r="DV20" s="21" t="s">
        <v>202</v>
      </c>
    </row>
    <row r="21" spans="1:126" ht="45">
      <c r="A21" s="19" t="s">
        <v>0</v>
      </c>
      <c r="B21" s="20" t="s">
        <v>211</v>
      </c>
      <c r="C21" s="20" t="s">
        <v>212</v>
      </c>
      <c r="D21" s="19" t="s">
        <v>213</v>
      </c>
      <c r="E21" s="14" t="s">
        <v>333</v>
      </c>
      <c r="F21" s="14" t="s">
        <v>344</v>
      </c>
      <c r="G21" s="14" t="s">
        <v>335</v>
      </c>
      <c r="H21" s="14" t="s">
        <v>0</v>
      </c>
      <c r="I21" s="14" t="s">
        <v>0</v>
      </c>
      <c r="J21" s="14" t="s">
        <v>0</v>
      </c>
      <c r="K21" s="13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3" t="s">
        <v>0</v>
      </c>
      <c r="S21" s="14" t="s">
        <v>0</v>
      </c>
      <c r="T21" s="14" t="s">
        <v>0</v>
      </c>
      <c r="U21" s="14" t="s">
        <v>0</v>
      </c>
      <c r="V21" s="14" t="s">
        <v>0</v>
      </c>
      <c r="W21" s="14" t="s">
        <v>0</v>
      </c>
      <c r="X21" s="14" t="s">
        <v>0</v>
      </c>
      <c r="Y21" s="14" t="s">
        <v>0</v>
      </c>
      <c r="Z21" s="14" t="s">
        <v>0</v>
      </c>
      <c r="AA21" s="14" t="s">
        <v>0</v>
      </c>
      <c r="AB21" s="14" t="s">
        <v>0</v>
      </c>
      <c r="AC21" s="14" t="s">
        <v>0</v>
      </c>
      <c r="AD21" s="14" t="s">
        <v>0</v>
      </c>
      <c r="AE21" s="14" t="s">
        <v>346</v>
      </c>
      <c r="AF21" s="14" t="s">
        <v>338</v>
      </c>
      <c r="AG21" s="14" t="s">
        <v>339</v>
      </c>
      <c r="AH21" s="13" t="s">
        <v>67</v>
      </c>
      <c r="AI21" s="13" t="s">
        <v>210</v>
      </c>
      <c r="AJ21" s="16">
        <v>340</v>
      </c>
      <c r="AK21" s="16">
        <v>235.5</v>
      </c>
      <c r="AL21" s="16">
        <v>0</v>
      </c>
      <c r="AM21" s="17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340</v>
      </c>
      <c r="AS21" s="16">
        <v>235.5</v>
      </c>
      <c r="AT21" s="23">
        <v>306.3</v>
      </c>
      <c r="AU21" s="16">
        <v>0</v>
      </c>
      <c r="AV21" s="16">
        <v>0</v>
      </c>
      <c r="AW21" s="16">
        <v>0</v>
      </c>
      <c r="AX21" s="16">
        <v>306.3</v>
      </c>
      <c r="AY21" s="16">
        <v>366.33</v>
      </c>
      <c r="AZ21" s="16">
        <v>0</v>
      </c>
      <c r="BA21" s="16">
        <v>0</v>
      </c>
      <c r="BB21" s="16">
        <v>0</v>
      </c>
      <c r="BC21" s="16">
        <v>366.33</v>
      </c>
      <c r="BD21" s="16">
        <v>366.33</v>
      </c>
      <c r="BE21" s="16">
        <v>0</v>
      </c>
      <c r="BF21" s="16">
        <v>0</v>
      </c>
      <c r="BG21" s="16">
        <v>0</v>
      </c>
      <c r="BH21" s="16">
        <v>366.33</v>
      </c>
      <c r="BI21" s="16">
        <v>380.98</v>
      </c>
      <c r="BJ21" s="16">
        <v>0</v>
      </c>
      <c r="BK21" s="16">
        <v>0</v>
      </c>
      <c r="BL21" s="16">
        <v>0</v>
      </c>
      <c r="BM21" s="16">
        <v>380.98</v>
      </c>
      <c r="BN21" s="16">
        <v>246</v>
      </c>
      <c r="BO21" s="16">
        <v>174.6</v>
      </c>
      <c r="BP21" s="16">
        <v>0</v>
      </c>
      <c r="BQ21" s="16">
        <v>0</v>
      </c>
      <c r="BR21" s="16">
        <v>0</v>
      </c>
      <c r="BS21" s="18" t="s">
        <v>196</v>
      </c>
      <c r="BT21" s="16">
        <v>0</v>
      </c>
      <c r="BU21" s="16">
        <v>0</v>
      </c>
      <c r="BV21" s="16">
        <v>246</v>
      </c>
      <c r="BW21" s="16">
        <v>174.6</v>
      </c>
      <c r="BX21" s="16">
        <v>266.3</v>
      </c>
      <c r="BY21" s="16">
        <v>0</v>
      </c>
      <c r="BZ21" s="16">
        <v>0</v>
      </c>
      <c r="CA21" s="16">
        <v>0</v>
      </c>
      <c r="CB21" s="16">
        <v>266.3</v>
      </c>
      <c r="CC21" s="16">
        <v>366.3</v>
      </c>
      <c r="CD21" s="16">
        <v>0</v>
      </c>
      <c r="CE21" s="16">
        <v>0</v>
      </c>
      <c r="CF21" s="16">
        <v>0</v>
      </c>
      <c r="CG21" s="16">
        <v>366.3</v>
      </c>
      <c r="CH21" s="16">
        <v>383.2</v>
      </c>
      <c r="CI21" s="16">
        <v>0</v>
      </c>
      <c r="CJ21" s="16">
        <v>0</v>
      </c>
      <c r="CK21" s="16">
        <v>0</v>
      </c>
      <c r="CL21" s="16">
        <v>383.2</v>
      </c>
      <c r="CM21" s="16">
        <v>403.9</v>
      </c>
      <c r="CN21" s="16">
        <v>0</v>
      </c>
      <c r="CO21" s="16">
        <v>0</v>
      </c>
      <c r="CP21" s="16">
        <v>0</v>
      </c>
      <c r="CQ21" s="16">
        <v>383.2</v>
      </c>
      <c r="CR21" s="16">
        <v>340</v>
      </c>
      <c r="CS21" s="16">
        <v>0</v>
      </c>
      <c r="CT21" s="16">
        <v>0</v>
      </c>
      <c r="CU21" s="16">
        <v>0</v>
      </c>
      <c r="CV21" s="16">
        <v>340</v>
      </c>
      <c r="CW21" s="16">
        <v>306.3</v>
      </c>
      <c r="CX21" s="16">
        <v>0</v>
      </c>
      <c r="CY21" s="16">
        <v>0</v>
      </c>
      <c r="CZ21" s="16">
        <v>0</v>
      </c>
      <c r="DA21" s="16">
        <v>306.3</v>
      </c>
      <c r="DB21" s="16">
        <v>366.3</v>
      </c>
      <c r="DC21" s="16">
        <v>0</v>
      </c>
      <c r="DD21" s="16">
        <v>0</v>
      </c>
      <c r="DE21" s="16">
        <v>0</v>
      </c>
      <c r="DF21" s="16">
        <v>366.3</v>
      </c>
      <c r="DG21" s="16">
        <v>246</v>
      </c>
      <c r="DH21" s="16">
        <v>0</v>
      </c>
      <c r="DI21" s="16">
        <v>0</v>
      </c>
      <c r="DJ21" s="16">
        <v>0</v>
      </c>
      <c r="DK21" s="16">
        <v>246</v>
      </c>
      <c r="DL21" s="16">
        <v>266.3</v>
      </c>
      <c r="DM21" s="16">
        <v>0</v>
      </c>
      <c r="DN21" s="16">
        <v>0</v>
      </c>
      <c r="DO21" s="16">
        <v>0</v>
      </c>
      <c r="DP21" s="16">
        <v>266.3</v>
      </c>
      <c r="DQ21" s="16">
        <v>366.3</v>
      </c>
      <c r="DR21" s="16">
        <v>0</v>
      </c>
      <c r="DS21" s="16">
        <v>0</v>
      </c>
      <c r="DT21" s="16">
        <v>0</v>
      </c>
      <c r="DU21" s="16">
        <v>366.3</v>
      </c>
      <c r="DV21" s="21" t="s">
        <v>202</v>
      </c>
    </row>
    <row r="22" spans="1:126" ht="101.25">
      <c r="A22" s="19" t="s">
        <v>0</v>
      </c>
      <c r="B22" s="20" t="s">
        <v>214</v>
      </c>
      <c r="C22" s="20" t="s">
        <v>215</v>
      </c>
      <c r="D22" s="19" t="s">
        <v>216</v>
      </c>
      <c r="E22" s="14" t="s">
        <v>333</v>
      </c>
      <c r="F22" s="24" t="s">
        <v>348</v>
      </c>
      <c r="G22" s="14" t="s">
        <v>335</v>
      </c>
      <c r="H22" s="14" t="s">
        <v>0</v>
      </c>
      <c r="I22" s="14" t="s">
        <v>0</v>
      </c>
      <c r="J22" s="14" t="s">
        <v>0</v>
      </c>
      <c r="K22" s="13" t="s">
        <v>0</v>
      </c>
      <c r="L22" s="14" t="s">
        <v>0</v>
      </c>
      <c r="M22" s="14" t="s">
        <v>0</v>
      </c>
      <c r="N22" s="14" t="s">
        <v>0</v>
      </c>
      <c r="O22" s="14" t="s">
        <v>0</v>
      </c>
      <c r="P22" s="14" t="s">
        <v>0</v>
      </c>
      <c r="Q22" s="14" t="s">
        <v>0</v>
      </c>
      <c r="R22" s="13" t="s">
        <v>0</v>
      </c>
      <c r="S22" s="14" t="s">
        <v>0</v>
      </c>
      <c r="T22" s="14" t="s">
        <v>0</v>
      </c>
      <c r="U22" s="14" t="s">
        <v>0</v>
      </c>
      <c r="V22" s="14" t="s">
        <v>0</v>
      </c>
      <c r="W22" s="14" t="s">
        <v>0</v>
      </c>
      <c r="X22" s="14" t="s">
        <v>0</v>
      </c>
      <c r="Y22" s="14" t="s">
        <v>0</v>
      </c>
      <c r="Z22" s="14" t="s">
        <v>0</v>
      </c>
      <c r="AA22" s="14" t="s">
        <v>0</v>
      </c>
      <c r="AB22" s="14" t="s">
        <v>0</v>
      </c>
      <c r="AC22" s="14" t="s">
        <v>0</v>
      </c>
      <c r="AD22" s="14" t="s">
        <v>0</v>
      </c>
      <c r="AE22" s="22" t="s">
        <v>359</v>
      </c>
      <c r="AF22" s="14" t="s">
        <v>0</v>
      </c>
      <c r="AG22" s="14" t="s">
        <v>339</v>
      </c>
      <c r="AH22" s="13" t="s">
        <v>62</v>
      </c>
      <c r="AI22" s="13" t="s">
        <v>217</v>
      </c>
      <c r="AJ22" s="16">
        <v>4967</v>
      </c>
      <c r="AK22" s="16">
        <v>4608.9</v>
      </c>
      <c r="AL22" s="16">
        <v>0</v>
      </c>
      <c r="AM22" s="17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4967</v>
      </c>
      <c r="AS22" s="16">
        <v>4608.9</v>
      </c>
      <c r="AT22" s="23">
        <f>AU22+AV22+AW22+AX22</f>
        <v>5112.48</v>
      </c>
      <c r="AU22" s="16">
        <v>0</v>
      </c>
      <c r="AV22" s="16">
        <v>0</v>
      </c>
      <c r="AW22" s="16">
        <v>0</v>
      </c>
      <c r="AX22" s="16">
        <f>5202.48-90</f>
        <v>5112.48</v>
      </c>
      <c r="AY22" s="16">
        <v>4705.19</v>
      </c>
      <c r="AZ22" s="16">
        <v>0</v>
      </c>
      <c r="BA22" s="16">
        <v>0</v>
      </c>
      <c r="BB22" s="16">
        <v>0</v>
      </c>
      <c r="BC22" s="16">
        <v>4705.19</v>
      </c>
      <c r="BD22" s="16">
        <v>4705.19</v>
      </c>
      <c r="BE22" s="16">
        <v>0</v>
      </c>
      <c r="BF22" s="16">
        <v>0</v>
      </c>
      <c r="BG22" s="16">
        <v>0</v>
      </c>
      <c r="BH22" s="16">
        <v>4705.19</v>
      </c>
      <c r="BI22" s="16">
        <v>4893.39</v>
      </c>
      <c r="BJ22" s="16">
        <v>0</v>
      </c>
      <c r="BK22" s="16">
        <v>0</v>
      </c>
      <c r="BL22" s="16">
        <v>0</v>
      </c>
      <c r="BM22" s="16">
        <v>4893.39</v>
      </c>
      <c r="BN22" s="16">
        <v>4923.8</v>
      </c>
      <c r="BO22" s="16">
        <v>4565.7</v>
      </c>
      <c r="BP22" s="16">
        <v>0</v>
      </c>
      <c r="BQ22" s="16">
        <v>0</v>
      </c>
      <c r="BR22" s="16">
        <v>0</v>
      </c>
      <c r="BS22" s="18" t="s">
        <v>196</v>
      </c>
      <c r="BT22" s="16">
        <v>0</v>
      </c>
      <c r="BU22" s="16">
        <v>0</v>
      </c>
      <c r="BV22" s="16">
        <v>4923.8</v>
      </c>
      <c r="BW22" s="16">
        <v>4565.7</v>
      </c>
      <c r="BX22" s="16">
        <v>8321.1</v>
      </c>
      <c r="BY22" s="16">
        <v>0</v>
      </c>
      <c r="BZ22" s="16">
        <v>0</v>
      </c>
      <c r="CA22" s="16">
        <v>0</v>
      </c>
      <c r="CB22" s="16">
        <v>8321.1</v>
      </c>
      <c r="CC22" s="16">
        <v>4705.2</v>
      </c>
      <c r="CD22" s="16">
        <v>0</v>
      </c>
      <c r="CE22" s="16">
        <v>0</v>
      </c>
      <c r="CF22" s="16">
        <v>0</v>
      </c>
      <c r="CG22" s="16">
        <v>4705.2</v>
      </c>
      <c r="CH22" s="16">
        <v>5294.4</v>
      </c>
      <c r="CI22" s="16">
        <v>0</v>
      </c>
      <c r="CJ22" s="16">
        <v>0</v>
      </c>
      <c r="CK22" s="16">
        <v>0</v>
      </c>
      <c r="CL22" s="16">
        <v>5294.4</v>
      </c>
      <c r="CM22" s="16">
        <v>5580.3</v>
      </c>
      <c r="CN22" s="16">
        <v>0</v>
      </c>
      <c r="CO22" s="16">
        <v>0</v>
      </c>
      <c r="CP22" s="16">
        <v>0</v>
      </c>
      <c r="CQ22" s="16">
        <v>5294.4</v>
      </c>
      <c r="CR22" s="16">
        <v>4967</v>
      </c>
      <c r="CS22" s="16">
        <v>0</v>
      </c>
      <c r="CT22" s="16">
        <v>0</v>
      </c>
      <c r="CU22" s="16">
        <v>0</v>
      </c>
      <c r="CV22" s="16">
        <v>4967</v>
      </c>
      <c r="CW22" s="16">
        <v>8553.2</v>
      </c>
      <c r="CX22" s="16">
        <v>0</v>
      </c>
      <c r="CY22" s="16">
        <v>0</v>
      </c>
      <c r="CZ22" s="16">
        <v>0</v>
      </c>
      <c r="DA22" s="16">
        <v>8553.2</v>
      </c>
      <c r="DB22" s="16">
        <v>4705.2</v>
      </c>
      <c r="DC22" s="16">
        <v>0</v>
      </c>
      <c r="DD22" s="16">
        <v>0</v>
      </c>
      <c r="DE22" s="16">
        <v>0</v>
      </c>
      <c r="DF22" s="16">
        <v>4705.2</v>
      </c>
      <c r="DG22" s="16">
        <v>4923.8</v>
      </c>
      <c r="DH22" s="16">
        <v>0</v>
      </c>
      <c r="DI22" s="16">
        <v>0</v>
      </c>
      <c r="DJ22" s="16">
        <v>0</v>
      </c>
      <c r="DK22" s="16">
        <v>4923.8</v>
      </c>
      <c r="DL22" s="16">
        <v>8321.1</v>
      </c>
      <c r="DM22" s="16">
        <v>0</v>
      </c>
      <c r="DN22" s="16">
        <v>0</v>
      </c>
      <c r="DO22" s="16">
        <v>0</v>
      </c>
      <c r="DP22" s="16">
        <v>8321.1</v>
      </c>
      <c r="DQ22" s="16">
        <v>4705.2</v>
      </c>
      <c r="DR22" s="16">
        <v>0</v>
      </c>
      <c r="DS22" s="16">
        <v>0</v>
      </c>
      <c r="DT22" s="16">
        <v>0</v>
      </c>
      <c r="DU22" s="16">
        <v>4705.2</v>
      </c>
      <c r="DV22" s="21" t="s">
        <v>202</v>
      </c>
    </row>
    <row r="23" spans="1:126" ht="67.5">
      <c r="A23" s="19" t="s">
        <v>0</v>
      </c>
      <c r="B23" s="20" t="s">
        <v>218</v>
      </c>
      <c r="C23" s="20" t="s">
        <v>219</v>
      </c>
      <c r="D23" s="19" t="s">
        <v>220</v>
      </c>
      <c r="E23" s="14" t="s">
        <v>333</v>
      </c>
      <c r="F23" s="14" t="s">
        <v>349</v>
      </c>
      <c r="G23" s="14" t="s">
        <v>335</v>
      </c>
      <c r="H23" s="14" t="s">
        <v>0</v>
      </c>
      <c r="I23" s="14" t="s">
        <v>0</v>
      </c>
      <c r="J23" s="14" t="s">
        <v>0</v>
      </c>
      <c r="K23" s="13" t="s">
        <v>0</v>
      </c>
      <c r="L23" s="14" t="s">
        <v>0</v>
      </c>
      <c r="M23" s="14" t="s">
        <v>0</v>
      </c>
      <c r="N23" s="14" t="s">
        <v>0</v>
      </c>
      <c r="O23" s="14" t="s">
        <v>0</v>
      </c>
      <c r="P23" s="14" t="s">
        <v>0</v>
      </c>
      <c r="Q23" s="14" t="s">
        <v>0</v>
      </c>
      <c r="R23" s="13" t="s">
        <v>0</v>
      </c>
      <c r="S23" s="14" t="s">
        <v>0</v>
      </c>
      <c r="T23" s="14" t="s">
        <v>0</v>
      </c>
      <c r="U23" s="14" t="s">
        <v>0</v>
      </c>
      <c r="V23" s="14" t="s">
        <v>0</v>
      </c>
      <c r="W23" s="14" t="s">
        <v>0</v>
      </c>
      <c r="X23" s="14" t="s">
        <v>0</v>
      </c>
      <c r="Y23" s="14" t="s">
        <v>0</v>
      </c>
      <c r="Z23" s="14" t="s">
        <v>0</v>
      </c>
      <c r="AA23" s="14" t="s">
        <v>0</v>
      </c>
      <c r="AB23" s="14" t="s">
        <v>0</v>
      </c>
      <c r="AC23" s="14" t="s">
        <v>0</v>
      </c>
      <c r="AD23" s="14" t="s">
        <v>0</v>
      </c>
      <c r="AE23" s="22" t="s">
        <v>358</v>
      </c>
      <c r="AF23" s="14" t="s">
        <v>0</v>
      </c>
      <c r="AG23" s="14" t="s">
        <v>339</v>
      </c>
      <c r="AH23" s="13" t="s">
        <v>66</v>
      </c>
      <c r="AI23" s="13" t="s">
        <v>221</v>
      </c>
      <c r="AJ23" s="16">
        <v>6392.3</v>
      </c>
      <c r="AK23" s="16">
        <v>6371.2</v>
      </c>
      <c r="AL23" s="16">
        <v>0</v>
      </c>
      <c r="AM23" s="17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6392.3</v>
      </c>
      <c r="AS23" s="16">
        <v>6371.2</v>
      </c>
      <c r="AT23" s="23">
        <f>AU23+AV23+AW23+AX23</f>
        <v>4497.6</v>
      </c>
      <c r="AU23" s="16">
        <v>0</v>
      </c>
      <c r="AV23" s="16">
        <v>0</v>
      </c>
      <c r="AW23" s="16">
        <v>0</v>
      </c>
      <c r="AX23" s="16">
        <v>4497.6</v>
      </c>
      <c r="AY23" s="16">
        <v>4245.11</v>
      </c>
      <c r="AZ23" s="16">
        <v>0</v>
      </c>
      <c r="BA23" s="16">
        <v>0</v>
      </c>
      <c r="BB23" s="16">
        <v>0</v>
      </c>
      <c r="BC23" s="16">
        <v>4245.11</v>
      </c>
      <c r="BD23" s="16">
        <v>4245.11</v>
      </c>
      <c r="BE23" s="16">
        <v>0</v>
      </c>
      <c r="BF23" s="16">
        <v>0</v>
      </c>
      <c r="BG23" s="16">
        <v>0</v>
      </c>
      <c r="BH23" s="16">
        <v>4245.11</v>
      </c>
      <c r="BI23" s="16">
        <v>4414.92</v>
      </c>
      <c r="BJ23" s="16">
        <v>0</v>
      </c>
      <c r="BK23" s="16">
        <v>0</v>
      </c>
      <c r="BL23" s="16">
        <v>0</v>
      </c>
      <c r="BM23" s="16">
        <v>4414.92</v>
      </c>
      <c r="BN23" s="16">
        <v>5888.9</v>
      </c>
      <c r="BO23" s="16">
        <v>5867.8</v>
      </c>
      <c r="BP23" s="16">
        <v>0</v>
      </c>
      <c r="BQ23" s="16">
        <v>0</v>
      </c>
      <c r="BR23" s="16">
        <v>0</v>
      </c>
      <c r="BS23" s="18" t="s">
        <v>196</v>
      </c>
      <c r="BT23" s="16">
        <v>0</v>
      </c>
      <c r="BU23" s="16">
        <v>0</v>
      </c>
      <c r="BV23" s="16">
        <v>5888.9</v>
      </c>
      <c r="BW23" s="16">
        <v>5867.8</v>
      </c>
      <c r="BX23" s="16">
        <v>5397.6</v>
      </c>
      <c r="BY23" s="16">
        <v>0</v>
      </c>
      <c r="BZ23" s="16">
        <v>0</v>
      </c>
      <c r="CA23" s="16">
        <v>0</v>
      </c>
      <c r="CB23" s="16">
        <v>5397.6</v>
      </c>
      <c r="CC23" s="16">
        <v>4045.8</v>
      </c>
      <c r="CD23" s="16">
        <v>0</v>
      </c>
      <c r="CE23" s="16">
        <v>0</v>
      </c>
      <c r="CF23" s="16">
        <v>0</v>
      </c>
      <c r="CG23" s="16">
        <v>4045.8</v>
      </c>
      <c r="CH23" s="16">
        <v>4766.9</v>
      </c>
      <c r="CI23" s="16">
        <v>0</v>
      </c>
      <c r="CJ23" s="16">
        <v>0</v>
      </c>
      <c r="CK23" s="16">
        <v>0</v>
      </c>
      <c r="CL23" s="16">
        <v>4766.9</v>
      </c>
      <c r="CM23" s="16">
        <v>5024.3</v>
      </c>
      <c r="CN23" s="16">
        <v>0</v>
      </c>
      <c r="CO23" s="16">
        <v>0</v>
      </c>
      <c r="CP23" s="16">
        <v>0</v>
      </c>
      <c r="CQ23" s="16">
        <v>4766.9</v>
      </c>
      <c r="CR23" s="16">
        <v>6392.3</v>
      </c>
      <c r="CS23" s="16">
        <v>0</v>
      </c>
      <c r="CT23" s="16">
        <v>0</v>
      </c>
      <c r="CU23" s="16">
        <v>0</v>
      </c>
      <c r="CV23" s="16">
        <v>6392.3</v>
      </c>
      <c r="CW23" s="16">
        <v>5597.6</v>
      </c>
      <c r="CX23" s="16">
        <v>0</v>
      </c>
      <c r="CY23" s="16">
        <v>0</v>
      </c>
      <c r="CZ23" s="16">
        <v>0</v>
      </c>
      <c r="DA23" s="16">
        <v>5597.6</v>
      </c>
      <c r="DB23" s="16">
        <v>4245.1</v>
      </c>
      <c r="DC23" s="16">
        <v>0</v>
      </c>
      <c r="DD23" s="16">
        <v>0</v>
      </c>
      <c r="DE23" s="16">
        <v>0</v>
      </c>
      <c r="DF23" s="16">
        <v>4245.1</v>
      </c>
      <c r="DG23" s="16">
        <v>5888.9</v>
      </c>
      <c r="DH23" s="16">
        <v>0</v>
      </c>
      <c r="DI23" s="16">
        <v>0</v>
      </c>
      <c r="DJ23" s="16">
        <v>0</v>
      </c>
      <c r="DK23" s="16">
        <v>5888.9</v>
      </c>
      <c r="DL23" s="16">
        <v>5397.6</v>
      </c>
      <c r="DM23" s="16">
        <v>0</v>
      </c>
      <c r="DN23" s="16">
        <v>0</v>
      </c>
      <c r="DO23" s="16">
        <v>0</v>
      </c>
      <c r="DP23" s="16">
        <v>5397.6</v>
      </c>
      <c r="DQ23" s="16">
        <v>4045.8</v>
      </c>
      <c r="DR23" s="16">
        <v>0</v>
      </c>
      <c r="DS23" s="16">
        <v>0</v>
      </c>
      <c r="DT23" s="16">
        <v>0</v>
      </c>
      <c r="DU23" s="16">
        <v>4045.8</v>
      </c>
      <c r="DV23" s="21" t="s">
        <v>202</v>
      </c>
    </row>
    <row r="24" spans="1:126" ht="33.75">
      <c r="A24" s="19" t="s">
        <v>0</v>
      </c>
      <c r="B24" s="20" t="s">
        <v>222</v>
      </c>
      <c r="C24" s="20" t="s">
        <v>223</v>
      </c>
      <c r="D24" s="19" t="s">
        <v>224</v>
      </c>
      <c r="E24" s="14" t="s">
        <v>0</v>
      </c>
      <c r="F24" s="14" t="s">
        <v>0</v>
      </c>
      <c r="G24" s="14" t="s">
        <v>335</v>
      </c>
      <c r="H24" s="14" t="s">
        <v>0</v>
      </c>
      <c r="I24" s="14" t="s">
        <v>0</v>
      </c>
      <c r="J24" s="14" t="s">
        <v>0</v>
      </c>
      <c r="K24" s="13" t="s">
        <v>0</v>
      </c>
      <c r="L24" s="14" t="s">
        <v>0</v>
      </c>
      <c r="M24" s="14" t="s">
        <v>0</v>
      </c>
      <c r="N24" s="14" t="s">
        <v>0</v>
      </c>
      <c r="O24" s="14" t="s">
        <v>0</v>
      </c>
      <c r="P24" s="14" t="s">
        <v>0</v>
      </c>
      <c r="Q24" s="14" t="s">
        <v>0</v>
      </c>
      <c r="R24" s="13" t="s">
        <v>0</v>
      </c>
      <c r="S24" s="14" t="s">
        <v>0</v>
      </c>
      <c r="T24" s="14" t="s">
        <v>0</v>
      </c>
      <c r="U24" s="14" t="s">
        <v>0</v>
      </c>
      <c r="V24" s="14" t="s">
        <v>0</v>
      </c>
      <c r="W24" s="14" t="s">
        <v>0</v>
      </c>
      <c r="X24" s="14" t="s">
        <v>0</v>
      </c>
      <c r="Y24" s="14" t="s">
        <v>0</v>
      </c>
      <c r="Z24" s="14" t="s">
        <v>0</v>
      </c>
      <c r="AA24" s="14" t="s">
        <v>0</v>
      </c>
      <c r="AB24" s="14" t="s">
        <v>0</v>
      </c>
      <c r="AC24" s="14" t="s">
        <v>0</v>
      </c>
      <c r="AD24" s="14" t="s">
        <v>0</v>
      </c>
      <c r="AE24" s="14" t="s">
        <v>0</v>
      </c>
      <c r="AF24" s="14" t="s">
        <v>0</v>
      </c>
      <c r="AG24" s="14" t="s">
        <v>0</v>
      </c>
      <c r="AH24" s="13" t="s">
        <v>74</v>
      </c>
      <c r="AI24" s="13" t="s">
        <v>225</v>
      </c>
      <c r="AJ24" s="16">
        <v>769.5</v>
      </c>
      <c r="AK24" s="16">
        <v>769.5</v>
      </c>
      <c r="AL24" s="16">
        <v>0</v>
      </c>
      <c r="AM24" s="17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769.5</v>
      </c>
      <c r="AS24" s="16">
        <v>769.5</v>
      </c>
      <c r="AT24" s="23">
        <f>AU24+AV24+AW24+AX24</f>
        <v>9451.29</v>
      </c>
      <c r="AU24" s="16">
        <v>0</v>
      </c>
      <c r="AV24" s="16">
        <v>0</v>
      </c>
      <c r="AW24" s="16">
        <v>0</v>
      </c>
      <c r="AX24" s="16">
        <v>9451.29</v>
      </c>
      <c r="AY24" s="16">
        <v>647.65</v>
      </c>
      <c r="AZ24" s="16">
        <v>0</v>
      </c>
      <c r="BA24" s="16">
        <v>0</v>
      </c>
      <c r="BB24" s="16">
        <v>0</v>
      </c>
      <c r="BC24" s="16">
        <v>647.65</v>
      </c>
      <c r="BD24" s="16">
        <v>647.65</v>
      </c>
      <c r="BE24" s="16">
        <v>0</v>
      </c>
      <c r="BF24" s="16">
        <v>0</v>
      </c>
      <c r="BG24" s="16">
        <v>0</v>
      </c>
      <c r="BH24" s="16">
        <v>647.65</v>
      </c>
      <c r="BI24" s="16">
        <v>673.56</v>
      </c>
      <c r="BJ24" s="16">
        <v>0</v>
      </c>
      <c r="BK24" s="16">
        <v>0</v>
      </c>
      <c r="BL24" s="16">
        <v>0</v>
      </c>
      <c r="BM24" s="16">
        <v>673.56</v>
      </c>
      <c r="BN24" s="16">
        <v>769.5</v>
      </c>
      <c r="BO24" s="16">
        <v>769.5</v>
      </c>
      <c r="BP24" s="16">
        <v>0</v>
      </c>
      <c r="BQ24" s="16">
        <v>0</v>
      </c>
      <c r="BR24" s="16">
        <v>0</v>
      </c>
      <c r="BS24" s="18" t="s">
        <v>196</v>
      </c>
      <c r="BT24" s="16">
        <v>0</v>
      </c>
      <c r="BU24" s="16">
        <v>0</v>
      </c>
      <c r="BV24" s="16">
        <v>769.5</v>
      </c>
      <c r="BW24" s="16">
        <v>769.5</v>
      </c>
      <c r="BX24" s="16">
        <v>8279.4</v>
      </c>
      <c r="BY24" s="16">
        <v>0</v>
      </c>
      <c r="BZ24" s="16">
        <v>0</v>
      </c>
      <c r="CA24" s="16">
        <v>0</v>
      </c>
      <c r="CB24" s="16">
        <v>8279.4</v>
      </c>
      <c r="CC24" s="16">
        <v>647.7</v>
      </c>
      <c r="CD24" s="16">
        <v>0</v>
      </c>
      <c r="CE24" s="16">
        <v>0</v>
      </c>
      <c r="CF24" s="16">
        <v>0</v>
      </c>
      <c r="CG24" s="16">
        <v>647.7</v>
      </c>
      <c r="CH24" s="16">
        <v>677.4</v>
      </c>
      <c r="CI24" s="16">
        <v>0</v>
      </c>
      <c r="CJ24" s="16">
        <v>0</v>
      </c>
      <c r="CK24" s="16">
        <v>0</v>
      </c>
      <c r="CL24" s="16">
        <v>677.4</v>
      </c>
      <c r="CM24" s="16">
        <v>714</v>
      </c>
      <c r="CN24" s="16">
        <v>0</v>
      </c>
      <c r="CO24" s="16">
        <v>0</v>
      </c>
      <c r="CP24" s="16">
        <v>0</v>
      </c>
      <c r="CQ24" s="16">
        <v>677.4</v>
      </c>
      <c r="CR24" s="16">
        <v>769.5</v>
      </c>
      <c r="CS24" s="16">
        <v>0</v>
      </c>
      <c r="CT24" s="16">
        <v>0</v>
      </c>
      <c r="CU24" s="16">
        <v>0</v>
      </c>
      <c r="CV24" s="16">
        <v>769.5</v>
      </c>
      <c r="CW24" s="16">
        <v>10729.4</v>
      </c>
      <c r="CX24" s="16">
        <v>0</v>
      </c>
      <c r="CY24" s="16">
        <v>0</v>
      </c>
      <c r="CZ24" s="16">
        <v>0</v>
      </c>
      <c r="DA24" s="16">
        <v>10729.4</v>
      </c>
      <c r="DB24" s="16">
        <v>647.7</v>
      </c>
      <c r="DC24" s="16">
        <v>0</v>
      </c>
      <c r="DD24" s="16">
        <v>0</v>
      </c>
      <c r="DE24" s="16">
        <v>0</v>
      </c>
      <c r="DF24" s="16">
        <v>647.7</v>
      </c>
      <c r="DG24" s="16">
        <v>769.5</v>
      </c>
      <c r="DH24" s="16">
        <v>0</v>
      </c>
      <c r="DI24" s="16">
        <v>0</v>
      </c>
      <c r="DJ24" s="16">
        <v>0</v>
      </c>
      <c r="DK24" s="16">
        <v>769.5</v>
      </c>
      <c r="DL24" s="16">
        <v>8279.4</v>
      </c>
      <c r="DM24" s="16">
        <v>0</v>
      </c>
      <c r="DN24" s="16">
        <v>0</v>
      </c>
      <c r="DO24" s="16">
        <v>0</v>
      </c>
      <c r="DP24" s="16">
        <v>8279.4</v>
      </c>
      <c r="DQ24" s="16">
        <v>647.7</v>
      </c>
      <c r="DR24" s="16">
        <v>0</v>
      </c>
      <c r="DS24" s="16">
        <v>0</v>
      </c>
      <c r="DT24" s="16">
        <v>0</v>
      </c>
      <c r="DU24" s="16">
        <v>647.7</v>
      </c>
      <c r="DV24" s="21" t="s">
        <v>202</v>
      </c>
    </row>
    <row r="25" spans="1:126" ht="73.5">
      <c r="A25" s="19" t="s">
        <v>0</v>
      </c>
      <c r="B25" s="20" t="s">
        <v>226</v>
      </c>
      <c r="C25" s="20" t="s">
        <v>227</v>
      </c>
      <c r="D25" s="19" t="s">
        <v>228</v>
      </c>
      <c r="E25" s="14" t="s">
        <v>333</v>
      </c>
      <c r="F25" s="14" t="s">
        <v>350</v>
      </c>
      <c r="G25" s="14" t="s">
        <v>335</v>
      </c>
      <c r="H25" s="14" t="s">
        <v>0</v>
      </c>
      <c r="I25" s="14" t="s">
        <v>0</v>
      </c>
      <c r="J25" s="14" t="s">
        <v>0</v>
      </c>
      <c r="K25" s="13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3" t="s">
        <v>0</v>
      </c>
      <c r="S25" s="14" t="s">
        <v>0</v>
      </c>
      <c r="T25" s="14" t="s">
        <v>0</v>
      </c>
      <c r="U25" s="14" t="s">
        <v>0</v>
      </c>
      <c r="V25" s="14" t="s">
        <v>0</v>
      </c>
      <c r="W25" s="14" t="s">
        <v>0</v>
      </c>
      <c r="X25" s="14" t="s">
        <v>0</v>
      </c>
      <c r="Y25" s="14" t="s">
        <v>0</v>
      </c>
      <c r="Z25" s="14" t="s">
        <v>0</v>
      </c>
      <c r="AA25" s="14" t="s">
        <v>0</v>
      </c>
      <c r="AB25" s="14" t="s">
        <v>0</v>
      </c>
      <c r="AC25" s="14" t="s">
        <v>0</v>
      </c>
      <c r="AD25" s="14" t="s">
        <v>0</v>
      </c>
      <c r="AE25" s="14" t="s">
        <v>355</v>
      </c>
      <c r="AF25" s="14" t="s">
        <v>0</v>
      </c>
      <c r="AG25" s="14" t="s">
        <v>339</v>
      </c>
      <c r="AH25" s="13" t="s">
        <v>76</v>
      </c>
      <c r="AI25" s="13" t="s">
        <v>225</v>
      </c>
      <c r="AJ25" s="16">
        <v>37256.4</v>
      </c>
      <c r="AK25" s="16">
        <v>28139</v>
      </c>
      <c r="AL25" s="16">
        <v>4155.2</v>
      </c>
      <c r="AM25" s="17">
        <v>4155.2</v>
      </c>
      <c r="AN25" s="16">
        <v>1709</v>
      </c>
      <c r="AO25" s="16">
        <v>663.2</v>
      </c>
      <c r="AP25" s="16">
        <v>0</v>
      </c>
      <c r="AQ25" s="16">
        <v>0</v>
      </c>
      <c r="AR25" s="16">
        <v>31392.2</v>
      </c>
      <c r="AS25" s="16">
        <v>23320.6</v>
      </c>
      <c r="AT25" s="23">
        <f>AU25+AV25+AX25</f>
        <v>48053.09</v>
      </c>
      <c r="AU25" s="16">
        <v>4455</v>
      </c>
      <c r="AV25" s="16">
        <v>1037.7</v>
      </c>
      <c r="AW25" s="16">
        <v>0</v>
      </c>
      <c r="AX25" s="16">
        <v>42560.39</v>
      </c>
      <c r="AY25" s="16">
        <v>19706.51</v>
      </c>
      <c r="AZ25" s="16">
        <v>0</v>
      </c>
      <c r="BA25" s="16">
        <v>0</v>
      </c>
      <c r="BB25" s="16">
        <v>0</v>
      </c>
      <c r="BC25" s="16">
        <v>19706.51</v>
      </c>
      <c r="BD25" s="16">
        <f>24206.51-5000</f>
        <v>19206.51</v>
      </c>
      <c r="BE25" s="16">
        <v>0</v>
      </c>
      <c r="BF25" s="16">
        <v>0</v>
      </c>
      <c r="BG25" s="16">
        <v>0</v>
      </c>
      <c r="BH25" s="16">
        <v>19206.51</v>
      </c>
      <c r="BI25" s="16">
        <v>20174.77</v>
      </c>
      <c r="BJ25" s="16">
        <v>0</v>
      </c>
      <c r="BK25" s="16">
        <v>0</v>
      </c>
      <c r="BL25" s="16">
        <v>0</v>
      </c>
      <c r="BM25" s="16">
        <v>20174.77</v>
      </c>
      <c r="BN25" s="16">
        <v>34794.3</v>
      </c>
      <c r="BO25" s="16">
        <v>26986.3</v>
      </c>
      <c r="BP25" s="16">
        <v>3817.9</v>
      </c>
      <c r="BQ25" s="16">
        <v>3817.9</v>
      </c>
      <c r="BR25" s="16">
        <v>344.8</v>
      </c>
      <c r="BS25" s="18" t="s">
        <v>188</v>
      </c>
      <c r="BT25" s="16">
        <v>0</v>
      </c>
      <c r="BU25" s="16">
        <v>0</v>
      </c>
      <c r="BV25" s="16">
        <v>30631.6</v>
      </c>
      <c r="BW25" s="16">
        <v>22823.6</v>
      </c>
      <c r="BX25" s="16">
        <v>36369.5</v>
      </c>
      <c r="BY25" s="16">
        <v>4455</v>
      </c>
      <c r="BZ25" s="16">
        <v>45</v>
      </c>
      <c r="CA25" s="16">
        <v>0</v>
      </c>
      <c r="CB25" s="16">
        <v>31869.5</v>
      </c>
      <c r="CC25" s="16">
        <v>23191.1</v>
      </c>
      <c r="CD25" s="16">
        <v>0</v>
      </c>
      <c r="CE25" s="16">
        <v>0</v>
      </c>
      <c r="CF25" s="16">
        <v>0</v>
      </c>
      <c r="CG25" s="16">
        <v>23191.1</v>
      </c>
      <c r="CH25" s="16">
        <v>25589</v>
      </c>
      <c r="CI25" s="16">
        <v>0</v>
      </c>
      <c r="CJ25" s="16">
        <v>0</v>
      </c>
      <c r="CK25" s="16">
        <v>0</v>
      </c>
      <c r="CL25" s="16">
        <v>25589</v>
      </c>
      <c r="CM25" s="16">
        <v>30589.4</v>
      </c>
      <c r="CN25" s="16">
        <v>0</v>
      </c>
      <c r="CO25" s="16">
        <v>0</v>
      </c>
      <c r="CP25" s="16">
        <v>0</v>
      </c>
      <c r="CQ25" s="16">
        <v>25589</v>
      </c>
      <c r="CR25" s="16">
        <v>37256.4</v>
      </c>
      <c r="CS25" s="16">
        <v>4155.2</v>
      </c>
      <c r="CT25" s="16">
        <v>1709</v>
      </c>
      <c r="CU25" s="16">
        <v>0</v>
      </c>
      <c r="CV25" s="16">
        <v>31392.2</v>
      </c>
      <c r="CW25" s="16">
        <v>39291.5</v>
      </c>
      <c r="CX25" s="16">
        <v>4455</v>
      </c>
      <c r="CY25" s="16">
        <v>1037.7</v>
      </c>
      <c r="CZ25" s="16">
        <v>0</v>
      </c>
      <c r="DA25" s="16">
        <v>33798.8</v>
      </c>
      <c r="DB25" s="16">
        <v>23191.1</v>
      </c>
      <c r="DC25" s="16">
        <v>0</v>
      </c>
      <c r="DD25" s="16">
        <v>0</v>
      </c>
      <c r="DE25" s="16">
        <v>0</v>
      </c>
      <c r="DF25" s="16">
        <v>23191.1</v>
      </c>
      <c r="DG25" s="16">
        <v>34794.3</v>
      </c>
      <c r="DH25" s="16">
        <v>3817.9</v>
      </c>
      <c r="DI25" s="16">
        <v>344.8</v>
      </c>
      <c r="DJ25" s="16">
        <v>0</v>
      </c>
      <c r="DK25" s="16">
        <v>30631.6</v>
      </c>
      <c r="DL25" s="16">
        <v>36369.5</v>
      </c>
      <c r="DM25" s="16">
        <v>4455</v>
      </c>
      <c r="DN25" s="16">
        <v>45</v>
      </c>
      <c r="DO25" s="16">
        <v>0</v>
      </c>
      <c r="DP25" s="16">
        <v>31869.5</v>
      </c>
      <c r="DQ25" s="16">
        <v>23191.1</v>
      </c>
      <c r="DR25" s="16">
        <v>0</v>
      </c>
      <c r="DS25" s="16">
        <v>0</v>
      </c>
      <c r="DT25" s="16">
        <v>0</v>
      </c>
      <c r="DU25" s="16">
        <v>23191.1</v>
      </c>
      <c r="DV25" s="21" t="s">
        <v>202</v>
      </c>
    </row>
    <row r="26" spans="1:126" ht="252">
      <c r="A26" s="19" t="s">
        <v>0</v>
      </c>
      <c r="B26" s="20" t="s">
        <v>229</v>
      </c>
      <c r="C26" s="20" t="s">
        <v>230</v>
      </c>
      <c r="D26" s="19" t="s">
        <v>231</v>
      </c>
      <c r="E26" s="14" t="s">
        <v>0</v>
      </c>
      <c r="F26" s="14" t="s">
        <v>0</v>
      </c>
      <c r="G26" s="14" t="s">
        <v>0</v>
      </c>
      <c r="H26" s="14" t="s">
        <v>0</v>
      </c>
      <c r="I26" s="14" t="s">
        <v>0</v>
      </c>
      <c r="J26" s="14" t="s">
        <v>0</v>
      </c>
      <c r="K26" s="13" t="s">
        <v>0</v>
      </c>
      <c r="L26" s="14" t="s">
        <v>0</v>
      </c>
      <c r="M26" s="14" t="s">
        <v>0</v>
      </c>
      <c r="N26" s="14" t="s">
        <v>0</v>
      </c>
      <c r="O26" s="14" t="s">
        <v>0</v>
      </c>
      <c r="P26" s="14" t="s">
        <v>0</v>
      </c>
      <c r="Q26" s="14" t="s">
        <v>0</v>
      </c>
      <c r="R26" s="13" t="s">
        <v>0</v>
      </c>
      <c r="S26" s="14" t="s">
        <v>0</v>
      </c>
      <c r="T26" s="14" t="s">
        <v>0</v>
      </c>
      <c r="U26" s="14" t="s">
        <v>0</v>
      </c>
      <c r="V26" s="14" t="s">
        <v>0</v>
      </c>
      <c r="W26" s="14" t="s">
        <v>0</v>
      </c>
      <c r="X26" s="14" t="s">
        <v>0</v>
      </c>
      <c r="Y26" s="14" t="s">
        <v>0</v>
      </c>
      <c r="Z26" s="14" t="s">
        <v>0</v>
      </c>
      <c r="AA26" s="14" t="s">
        <v>0</v>
      </c>
      <c r="AB26" s="14" t="s">
        <v>0</v>
      </c>
      <c r="AC26" s="14" t="s">
        <v>0</v>
      </c>
      <c r="AD26" s="14" t="s">
        <v>0</v>
      </c>
      <c r="AE26" s="14" t="s">
        <v>0</v>
      </c>
      <c r="AF26" s="14" t="s">
        <v>0</v>
      </c>
      <c r="AG26" s="14" t="s">
        <v>0</v>
      </c>
      <c r="AH26" s="13" t="s">
        <v>75</v>
      </c>
      <c r="AI26" s="13" t="s">
        <v>232</v>
      </c>
      <c r="AJ26" s="16">
        <v>857.5</v>
      </c>
      <c r="AK26" s="16">
        <v>857.5</v>
      </c>
      <c r="AL26" s="16">
        <v>0</v>
      </c>
      <c r="AM26" s="17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857.5</v>
      </c>
      <c r="AS26" s="16">
        <v>857.5</v>
      </c>
      <c r="AT26" s="23">
        <v>7.8</v>
      </c>
      <c r="AU26" s="16">
        <v>0</v>
      </c>
      <c r="AV26" s="16">
        <v>0</v>
      </c>
      <c r="AW26" s="16">
        <v>0</v>
      </c>
      <c r="AX26" s="16">
        <v>7.8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857.5</v>
      </c>
      <c r="BO26" s="16">
        <v>857.5</v>
      </c>
      <c r="BP26" s="16">
        <v>0</v>
      </c>
      <c r="BQ26" s="16">
        <v>0</v>
      </c>
      <c r="BR26" s="16">
        <v>0</v>
      </c>
      <c r="BS26" s="18" t="s">
        <v>196</v>
      </c>
      <c r="BT26" s="16">
        <v>0</v>
      </c>
      <c r="BU26" s="16">
        <v>0</v>
      </c>
      <c r="BV26" s="16">
        <v>857.5</v>
      </c>
      <c r="BW26" s="16">
        <v>857.5</v>
      </c>
      <c r="BX26" s="16">
        <v>7.8</v>
      </c>
      <c r="BY26" s="16">
        <v>0</v>
      </c>
      <c r="BZ26" s="16">
        <v>0</v>
      </c>
      <c r="CA26" s="16">
        <v>0</v>
      </c>
      <c r="CB26" s="16">
        <v>7.8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857.5</v>
      </c>
      <c r="CS26" s="16">
        <v>0</v>
      </c>
      <c r="CT26" s="16">
        <v>0</v>
      </c>
      <c r="CU26" s="16">
        <v>0</v>
      </c>
      <c r="CV26" s="16">
        <v>857.5</v>
      </c>
      <c r="CW26" s="16">
        <v>7.8</v>
      </c>
      <c r="CX26" s="16">
        <v>0</v>
      </c>
      <c r="CY26" s="16">
        <v>0</v>
      </c>
      <c r="CZ26" s="16">
        <v>0</v>
      </c>
      <c r="DA26" s="16">
        <v>7.8</v>
      </c>
      <c r="DB26" s="16">
        <v>0</v>
      </c>
      <c r="DC26" s="16">
        <v>0</v>
      </c>
      <c r="DD26" s="16">
        <v>0</v>
      </c>
      <c r="DE26" s="16">
        <v>0</v>
      </c>
      <c r="DF26" s="16">
        <v>0</v>
      </c>
      <c r="DG26" s="16">
        <v>857.5</v>
      </c>
      <c r="DH26" s="16">
        <v>0</v>
      </c>
      <c r="DI26" s="16">
        <v>0</v>
      </c>
      <c r="DJ26" s="16">
        <v>0</v>
      </c>
      <c r="DK26" s="16">
        <v>857.5</v>
      </c>
      <c r="DL26" s="16">
        <v>7.8</v>
      </c>
      <c r="DM26" s="16">
        <v>0</v>
      </c>
      <c r="DN26" s="16">
        <v>0</v>
      </c>
      <c r="DO26" s="16">
        <v>0</v>
      </c>
      <c r="DP26" s="16">
        <v>7.8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21" t="s">
        <v>202</v>
      </c>
    </row>
    <row r="27" spans="1:126" ht="101.25">
      <c r="A27" s="19" t="s">
        <v>0</v>
      </c>
      <c r="B27" s="20" t="s">
        <v>233</v>
      </c>
      <c r="C27" s="20" t="s">
        <v>234</v>
      </c>
      <c r="D27" s="19" t="s">
        <v>235</v>
      </c>
      <c r="E27" s="14" t="s">
        <v>333</v>
      </c>
      <c r="F27" s="14" t="s">
        <v>351</v>
      </c>
      <c r="G27" s="14" t="s">
        <v>0</v>
      </c>
      <c r="H27" s="14" t="s">
        <v>0</v>
      </c>
      <c r="I27" s="14" t="s">
        <v>0</v>
      </c>
      <c r="J27" s="14" t="s">
        <v>0</v>
      </c>
      <c r="K27" s="13" t="s">
        <v>0</v>
      </c>
      <c r="L27" s="14" t="s">
        <v>0</v>
      </c>
      <c r="M27" s="14" t="s">
        <v>0</v>
      </c>
      <c r="N27" s="14" t="s">
        <v>0</v>
      </c>
      <c r="O27" s="14" t="s">
        <v>0</v>
      </c>
      <c r="P27" s="14" t="s">
        <v>0</v>
      </c>
      <c r="Q27" s="14" t="s">
        <v>0</v>
      </c>
      <c r="R27" s="13" t="s">
        <v>0</v>
      </c>
      <c r="S27" s="14" t="s">
        <v>0</v>
      </c>
      <c r="T27" s="14" t="s">
        <v>0</v>
      </c>
      <c r="U27" s="14" t="s">
        <v>0</v>
      </c>
      <c r="V27" s="14" t="s">
        <v>0</v>
      </c>
      <c r="W27" s="14" t="s">
        <v>0</v>
      </c>
      <c r="X27" s="14" t="s">
        <v>0</v>
      </c>
      <c r="Y27" s="14" t="s">
        <v>0</v>
      </c>
      <c r="Z27" s="14" t="s">
        <v>0</v>
      </c>
      <c r="AA27" s="14" t="s">
        <v>0</v>
      </c>
      <c r="AB27" s="14" t="s">
        <v>0</v>
      </c>
      <c r="AC27" s="14" t="s">
        <v>0</v>
      </c>
      <c r="AD27" s="14" t="s">
        <v>0</v>
      </c>
      <c r="AE27" s="22" t="s">
        <v>356</v>
      </c>
      <c r="AF27" s="14" t="s">
        <v>0</v>
      </c>
      <c r="AG27" s="14" t="s">
        <v>339</v>
      </c>
      <c r="AH27" s="13" t="s">
        <v>76</v>
      </c>
      <c r="AI27" s="13" t="s">
        <v>225</v>
      </c>
      <c r="AJ27" s="16">
        <v>606.7</v>
      </c>
      <c r="AK27" s="16">
        <v>606.7</v>
      </c>
      <c r="AL27" s="16">
        <v>0</v>
      </c>
      <c r="AM27" s="17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606.7</v>
      </c>
      <c r="AS27" s="16">
        <v>606.7</v>
      </c>
      <c r="AT27" s="23">
        <f>AU27+AV27+AW27+AX27</f>
        <v>464.04</v>
      </c>
      <c r="AU27" s="16">
        <v>0</v>
      </c>
      <c r="AV27" s="16">
        <v>0</v>
      </c>
      <c r="AW27" s="16">
        <v>0</v>
      </c>
      <c r="AX27" s="16">
        <v>464.04</v>
      </c>
      <c r="AY27" s="16">
        <v>629.46</v>
      </c>
      <c r="AZ27" s="16">
        <v>0</v>
      </c>
      <c r="BA27" s="16">
        <v>0</v>
      </c>
      <c r="BB27" s="16">
        <v>0</v>
      </c>
      <c r="BC27" s="16">
        <v>629.46</v>
      </c>
      <c r="BD27" s="16">
        <v>629.46</v>
      </c>
      <c r="BE27" s="16">
        <v>0</v>
      </c>
      <c r="BF27" s="16">
        <v>0</v>
      </c>
      <c r="BG27" s="16">
        <v>0</v>
      </c>
      <c r="BH27" s="16">
        <v>629.46</v>
      </c>
      <c r="BI27" s="16">
        <v>654.63</v>
      </c>
      <c r="BJ27" s="16">
        <v>0</v>
      </c>
      <c r="BK27" s="16">
        <v>0</v>
      </c>
      <c r="BL27" s="16">
        <v>0</v>
      </c>
      <c r="BM27" s="16">
        <v>654.63</v>
      </c>
      <c r="BN27" s="16">
        <v>606.7</v>
      </c>
      <c r="BO27" s="16">
        <v>606.7</v>
      </c>
      <c r="BP27" s="16">
        <v>0</v>
      </c>
      <c r="BQ27" s="16">
        <v>0</v>
      </c>
      <c r="BR27" s="16">
        <v>0</v>
      </c>
      <c r="BS27" s="18" t="s">
        <v>196</v>
      </c>
      <c r="BT27" s="16">
        <v>0</v>
      </c>
      <c r="BU27" s="16">
        <v>0</v>
      </c>
      <c r="BV27" s="16">
        <v>606.7</v>
      </c>
      <c r="BW27" s="16">
        <v>606.7</v>
      </c>
      <c r="BX27" s="16">
        <v>635.1</v>
      </c>
      <c r="BY27" s="16">
        <v>0</v>
      </c>
      <c r="BZ27" s="16">
        <v>0</v>
      </c>
      <c r="CA27" s="16">
        <v>0</v>
      </c>
      <c r="CB27" s="16">
        <v>635.1</v>
      </c>
      <c r="CC27" s="16">
        <v>629.5</v>
      </c>
      <c r="CD27" s="16">
        <v>0</v>
      </c>
      <c r="CE27" s="16">
        <v>0</v>
      </c>
      <c r="CF27" s="16">
        <v>0</v>
      </c>
      <c r="CG27" s="16">
        <v>629.5</v>
      </c>
      <c r="CH27" s="16">
        <v>658.4</v>
      </c>
      <c r="CI27" s="16">
        <v>0</v>
      </c>
      <c r="CJ27" s="16">
        <v>0</v>
      </c>
      <c r="CK27" s="16">
        <v>0</v>
      </c>
      <c r="CL27" s="16">
        <v>658.4</v>
      </c>
      <c r="CM27" s="16">
        <v>694</v>
      </c>
      <c r="CN27" s="16">
        <v>0</v>
      </c>
      <c r="CO27" s="16">
        <v>0</v>
      </c>
      <c r="CP27" s="16">
        <v>0</v>
      </c>
      <c r="CQ27" s="16">
        <v>658.4</v>
      </c>
      <c r="CR27" s="16">
        <v>606.7</v>
      </c>
      <c r="CS27" s="16">
        <v>0</v>
      </c>
      <c r="CT27" s="16">
        <v>0</v>
      </c>
      <c r="CU27" s="16">
        <v>0</v>
      </c>
      <c r="CV27" s="16">
        <v>606.7</v>
      </c>
      <c r="CW27" s="16">
        <v>635.1</v>
      </c>
      <c r="CX27" s="16">
        <v>0</v>
      </c>
      <c r="CY27" s="16">
        <v>0</v>
      </c>
      <c r="CZ27" s="16">
        <v>0</v>
      </c>
      <c r="DA27" s="16">
        <v>635.1</v>
      </c>
      <c r="DB27" s="16">
        <v>629.5</v>
      </c>
      <c r="DC27" s="16">
        <v>0</v>
      </c>
      <c r="DD27" s="16">
        <v>0</v>
      </c>
      <c r="DE27" s="16">
        <v>0</v>
      </c>
      <c r="DF27" s="16">
        <v>629.5</v>
      </c>
      <c r="DG27" s="16">
        <v>606.7</v>
      </c>
      <c r="DH27" s="16">
        <v>0</v>
      </c>
      <c r="DI27" s="16">
        <v>0</v>
      </c>
      <c r="DJ27" s="16">
        <v>0</v>
      </c>
      <c r="DK27" s="16">
        <v>606.7</v>
      </c>
      <c r="DL27" s="16">
        <v>635.1</v>
      </c>
      <c r="DM27" s="16">
        <v>0</v>
      </c>
      <c r="DN27" s="16">
        <v>0</v>
      </c>
      <c r="DO27" s="16">
        <v>0</v>
      </c>
      <c r="DP27" s="16">
        <v>635.1</v>
      </c>
      <c r="DQ27" s="16">
        <v>629.5</v>
      </c>
      <c r="DR27" s="16">
        <v>0</v>
      </c>
      <c r="DS27" s="16">
        <v>0</v>
      </c>
      <c r="DT27" s="16">
        <v>0</v>
      </c>
      <c r="DU27" s="16">
        <v>629.5</v>
      </c>
      <c r="DV27" s="21" t="s">
        <v>202</v>
      </c>
    </row>
    <row r="28" spans="1:126" ht="33.75">
      <c r="A28" s="19" t="s">
        <v>0</v>
      </c>
      <c r="B28" s="20" t="s">
        <v>236</v>
      </c>
      <c r="C28" s="20" t="s">
        <v>237</v>
      </c>
      <c r="D28" s="19" t="s">
        <v>238</v>
      </c>
      <c r="E28" s="14" t="s">
        <v>333</v>
      </c>
      <c r="F28" s="14" t="s">
        <v>354</v>
      </c>
      <c r="G28" s="14" t="s">
        <v>335</v>
      </c>
      <c r="H28" s="14" t="s">
        <v>0</v>
      </c>
      <c r="I28" s="14" t="s">
        <v>0</v>
      </c>
      <c r="J28" s="14" t="s">
        <v>0</v>
      </c>
      <c r="K28" s="13" t="s">
        <v>0</v>
      </c>
      <c r="L28" s="14" t="s">
        <v>0</v>
      </c>
      <c r="M28" s="14" t="s">
        <v>0</v>
      </c>
      <c r="N28" s="14" t="s">
        <v>0</v>
      </c>
      <c r="O28" s="14" t="s">
        <v>0</v>
      </c>
      <c r="P28" s="14" t="s">
        <v>0</v>
      </c>
      <c r="Q28" s="14" t="s">
        <v>0</v>
      </c>
      <c r="R28" s="13" t="s">
        <v>0</v>
      </c>
      <c r="S28" s="14" t="s">
        <v>0</v>
      </c>
      <c r="T28" s="14" t="s">
        <v>0</v>
      </c>
      <c r="U28" s="14" t="s">
        <v>0</v>
      </c>
      <c r="V28" s="14" t="s">
        <v>0</v>
      </c>
      <c r="W28" s="14" t="s">
        <v>0</v>
      </c>
      <c r="X28" s="14" t="s">
        <v>0</v>
      </c>
      <c r="Y28" s="14" t="s">
        <v>0</v>
      </c>
      <c r="Z28" s="14" t="s">
        <v>0</v>
      </c>
      <c r="AA28" s="14" t="s">
        <v>0</v>
      </c>
      <c r="AB28" s="14" t="s">
        <v>0</v>
      </c>
      <c r="AC28" s="14" t="s">
        <v>0</v>
      </c>
      <c r="AD28" s="14" t="s">
        <v>0</v>
      </c>
      <c r="AE28" s="14" t="s">
        <v>347</v>
      </c>
      <c r="AF28" s="14" t="s">
        <v>338</v>
      </c>
      <c r="AG28" s="14" t="s">
        <v>339</v>
      </c>
      <c r="AH28" s="13" t="s">
        <v>57</v>
      </c>
      <c r="AI28" s="13" t="s">
        <v>239</v>
      </c>
      <c r="AJ28" s="16">
        <v>200</v>
      </c>
      <c r="AK28" s="16">
        <v>197.8</v>
      </c>
      <c r="AL28" s="16">
        <v>0</v>
      </c>
      <c r="AM28" s="17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200</v>
      </c>
      <c r="AS28" s="16">
        <v>197.8</v>
      </c>
      <c r="AT28" s="23">
        <v>208</v>
      </c>
      <c r="AU28" s="16">
        <v>0</v>
      </c>
      <c r="AV28" s="16">
        <v>0</v>
      </c>
      <c r="AW28" s="16">
        <v>0</v>
      </c>
      <c r="AX28" s="16">
        <v>208</v>
      </c>
      <c r="AY28" s="16">
        <v>215.49</v>
      </c>
      <c r="AZ28" s="16">
        <v>0</v>
      </c>
      <c r="BA28" s="16">
        <v>0</v>
      </c>
      <c r="BB28" s="16">
        <v>0</v>
      </c>
      <c r="BC28" s="16">
        <v>215.49</v>
      </c>
      <c r="BD28" s="16">
        <v>215.49</v>
      </c>
      <c r="BE28" s="16">
        <v>0</v>
      </c>
      <c r="BF28" s="16">
        <v>0</v>
      </c>
      <c r="BG28" s="16">
        <v>0</v>
      </c>
      <c r="BH28" s="16">
        <v>215.49</v>
      </c>
      <c r="BI28" s="16">
        <v>224.11</v>
      </c>
      <c r="BJ28" s="16">
        <v>0</v>
      </c>
      <c r="BK28" s="16">
        <v>0</v>
      </c>
      <c r="BL28" s="16">
        <v>0</v>
      </c>
      <c r="BM28" s="16">
        <v>224.11</v>
      </c>
      <c r="BN28" s="16">
        <v>200</v>
      </c>
      <c r="BO28" s="16">
        <v>197.8</v>
      </c>
      <c r="BP28" s="16">
        <v>0</v>
      </c>
      <c r="BQ28" s="16">
        <v>0</v>
      </c>
      <c r="BR28" s="16">
        <v>0</v>
      </c>
      <c r="BS28" s="18" t="s">
        <v>196</v>
      </c>
      <c r="BT28" s="16">
        <v>0</v>
      </c>
      <c r="BU28" s="16">
        <v>0</v>
      </c>
      <c r="BV28" s="16">
        <v>200</v>
      </c>
      <c r="BW28" s="16">
        <v>197.8</v>
      </c>
      <c r="BX28" s="16">
        <v>208</v>
      </c>
      <c r="BY28" s="16">
        <v>0</v>
      </c>
      <c r="BZ28" s="16">
        <v>0</v>
      </c>
      <c r="CA28" s="16">
        <v>0</v>
      </c>
      <c r="CB28" s="16">
        <v>208</v>
      </c>
      <c r="CC28" s="16">
        <v>215.5</v>
      </c>
      <c r="CD28" s="16">
        <v>0</v>
      </c>
      <c r="CE28" s="16">
        <v>0</v>
      </c>
      <c r="CF28" s="16">
        <v>0</v>
      </c>
      <c r="CG28" s="16">
        <v>215.5</v>
      </c>
      <c r="CH28" s="16">
        <v>225.4</v>
      </c>
      <c r="CI28" s="16">
        <v>0</v>
      </c>
      <c r="CJ28" s="16">
        <v>0</v>
      </c>
      <c r="CK28" s="16">
        <v>0</v>
      </c>
      <c r="CL28" s="16">
        <v>225.4</v>
      </c>
      <c r="CM28" s="16">
        <v>237.6</v>
      </c>
      <c r="CN28" s="16">
        <v>0</v>
      </c>
      <c r="CO28" s="16">
        <v>0</v>
      </c>
      <c r="CP28" s="16">
        <v>0</v>
      </c>
      <c r="CQ28" s="16">
        <v>225.4</v>
      </c>
      <c r="CR28" s="16">
        <v>200</v>
      </c>
      <c r="CS28" s="16">
        <v>0</v>
      </c>
      <c r="CT28" s="16">
        <v>0</v>
      </c>
      <c r="CU28" s="16">
        <v>0</v>
      </c>
      <c r="CV28" s="16">
        <v>200</v>
      </c>
      <c r="CW28" s="16">
        <v>208</v>
      </c>
      <c r="CX28" s="16">
        <v>0</v>
      </c>
      <c r="CY28" s="16">
        <v>0</v>
      </c>
      <c r="CZ28" s="16">
        <v>0</v>
      </c>
      <c r="DA28" s="16">
        <v>208</v>
      </c>
      <c r="DB28" s="16">
        <v>215.5</v>
      </c>
      <c r="DC28" s="16">
        <v>0</v>
      </c>
      <c r="DD28" s="16">
        <v>0</v>
      </c>
      <c r="DE28" s="16">
        <v>0</v>
      </c>
      <c r="DF28" s="16">
        <v>215.5</v>
      </c>
      <c r="DG28" s="16">
        <v>200</v>
      </c>
      <c r="DH28" s="16">
        <v>0</v>
      </c>
      <c r="DI28" s="16">
        <v>0</v>
      </c>
      <c r="DJ28" s="16">
        <v>0</v>
      </c>
      <c r="DK28" s="16">
        <v>200</v>
      </c>
      <c r="DL28" s="16">
        <v>208</v>
      </c>
      <c r="DM28" s="16">
        <v>0</v>
      </c>
      <c r="DN28" s="16">
        <v>0</v>
      </c>
      <c r="DO28" s="16">
        <v>0</v>
      </c>
      <c r="DP28" s="16">
        <v>208</v>
      </c>
      <c r="DQ28" s="16">
        <v>215.5</v>
      </c>
      <c r="DR28" s="16">
        <v>0</v>
      </c>
      <c r="DS28" s="16">
        <v>0</v>
      </c>
      <c r="DT28" s="16">
        <v>0</v>
      </c>
      <c r="DU28" s="16">
        <v>215.5</v>
      </c>
      <c r="DV28" s="21" t="s">
        <v>202</v>
      </c>
    </row>
    <row r="29" spans="1:126" ht="45">
      <c r="A29" s="19" t="s">
        <v>0</v>
      </c>
      <c r="B29" s="20" t="s">
        <v>240</v>
      </c>
      <c r="C29" s="20" t="s">
        <v>241</v>
      </c>
      <c r="D29" s="19" t="s">
        <v>242</v>
      </c>
      <c r="E29" s="14" t="s">
        <v>333</v>
      </c>
      <c r="F29" s="14" t="s">
        <v>352</v>
      </c>
      <c r="G29" s="14" t="s">
        <v>0</v>
      </c>
      <c r="H29" s="14" t="s">
        <v>0</v>
      </c>
      <c r="I29" s="14" t="s">
        <v>0</v>
      </c>
      <c r="J29" s="14" t="s">
        <v>0</v>
      </c>
      <c r="K29" s="13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3" t="s">
        <v>0</v>
      </c>
      <c r="S29" s="14" t="s">
        <v>0</v>
      </c>
      <c r="T29" s="14" t="s">
        <v>0</v>
      </c>
      <c r="U29" s="14" t="s">
        <v>0</v>
      </c>
      <c r="V29" s="14" t="s">
        <v>0</v>
      </c>
      <c r="W29" s="14" t="s">
        <v>0</v>
      </c>
      <c r="X29" s="14" t="s">
        <v>0</v>
      </c>
      <c r="Y29" s="14" t="s">
        <v>0</v>
      </c>
      <c r="Z29" s="14" t="s">
        <v>0</v>
      </c>
      <c r="AA29" s="14" t="s">
        <v>0</v>
      </c>
      <c r="AB29" s="14" t="s">
        <v>0</v>
      </c>
      <c r="AC29" s="14" t="s">
        <v>0</v>
      </c>
      <c r="AD29" s="14" t="s">
        <v>0</v>
      </c>
      <c r="AE29" s="14" t="s">
        <v>372</v>
      </c>
      <c r="AF29" s="14" t="s">
        <v>338</v>
      </c>
      <c r="AG29" s="14" t="s">
        <v>339</v>
      </c>
      <c r="AH29" s="13" t="s">
        <v>57</v>
      </c>
      <c r="AI29" s="13" t="s">
        <v>232</v>
      </c>
      <c r="AJ29" s="16">
        <v>250</v>
      </c>
      <c r="AK29" s="16">
        <v>250</v>
      </c>
      <c r="AL29" s="16">
        <v>0</v>
      </c>
      <c r="AM29" s="17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250</v>
      </c>
      <c r="AS29" s="16">
        <v>250</v>
      </c>
      <c r="AT29" s="23">
        <f>AU29+AV29+AW29+AX29</f>
        <v>7151.58</v>
      </c>
      <c r="AU29" s="16">
        <v>6851.58</v>
      </c>
      <c r="AV29" s="16">
        <v>0</v>
      </c>
      <c r="AW29" s="16">
        <v>0</v>
      </c>
      <c r="AX29" s="16">
        <v>300</v>
      </c>
      <c r="AY29" s="16">
        <v>300</v>
      </c>
      <c r="AZ29" s="16">
        <v>0</v>
      </c>
      <c r="BA29" s="16">
        <v>0</v>
      </c>
      <c r="BB29" s="16">
        <v>0</v>
      </c>
      <c r="BC29" s="16">
        <v>300</v>
      </c>
      <c r="BD29" s="16">
        <v>300</v>
      </c>
      <c r="BE29" s="16">
        <v>0</v>
      </c>
      <c r="BF29" s="16">
        <v>0</v>
      </c>
      <c r="BG29" s="16">
        <v>0</v>
      </c>
      <c r="BH29" s="16">
        <v>300</v>
      </c>
      <c r="BI29" s="16">
        <v>312</v>
      </c>
      <c r="BJ29" s="16">
        <v>0</v>
      </c>
      <c r="BK29" s="16">
        <v>0</v>
      </c>
      <c r="BL29" s="16">
        <v>0</v>
      </c>
      <c r="BM29" s="16">
        <v>312</v>
      </c>
      <c r="BN29" s="16">
        <v>250</v>
      </c>
      <c r="BO29" s="16">
        <v>250</v>
      </c>
      <c r="BP29" s="16">
        <v>0</v>
      </c>
      <c r="BQ29" s="16">
        <v>0</v>
      </c>
      <c r="BR29" s="16">
        <v>0</v>
      </c>
      <c r="BS29" s="18" t="s">
        <v>196</v>
      </c>
      <c r="BT29" s="16">
        <v>0</v>
      </c>
      <c r="BU29" s="16">
        <v>0</v>
      </c>
      <c r="BV29" s="16">
        <v>250</v>
      </c>
      <c r="BW29" s="16">
        <v>250</v>
      </c>
      <c r="BX29" s="16">
        <v>300</v>
      </c>
      <c r="BY29" s="16">
        <v>0</v>
      </c>
      <c r="BZ29" s="16">
        <v>0</v>
      </c>
      <c r="CA29" s="16">
        <v>0</v>
      </c>
      <c r="CB29" s="16">
        <v>300</v>
      </c>
      <c r="CC29" s="16">
        <v>300</v>
      </c>
      <c r="CD29" s="16">
        <v>0</v>
      </c>
      <c r="CE29" s="16">
        <v>0</v>
      </c>
      <c r="CF29" s="16">
        <v>0</v>
      </c>
      <c r="CG29" s="16">
        <v>300</v>
      </c>
      <c r="CH29" s="16">
        <v>500</v>
      </c>
      <c r="CI29" s="16">
        <v>0</v>
      </c>
      <c r="CJ29" s="16">
        <v>0</v>
      </c>
      <c r="CK29" s="16">
        <v>0</v>
      </c>
      <c r="CL29" s="16">
        <v>500</v>
      </c>
      <c r="CM29" s="16">
        <v>500</v>
      </c>
      <c r="CN29" s="16">
        <v>0</v>
      </c>
      <c r="CO29" s="16">
        <v>0</v>
      </c>
      <c r="CP29" s="16">
        <v>0</v>
      </c>
      <c r="CQ29" s="16">
        <v>500</v>
      </c>
      <c r="CR29" s="16">
        <v>250</v>
      </c>
      <c r="CS29" s="16">
        <v>0</v>
      </c>
      <c r="CT29" s="16">
        <v>0</v>
      </c>
      <c r="CU29" s="16">
        <v>0</v>
      </c>
      <c r="CV29" s="16">
        <v>250</v>
      </c>
      <c r="CW29" s="16">
        <v>300</v>
      </c>
      <c r="CX29" s="16">
        <v>0</v>
      </c>
      <c r="CY29" s="16">
        <v>0</v>
      </c>
      <c r="CZ29" s="16">
        <v>0</v>
      </c>
      <c r="DA29" s="16">
        <v>300</v>
      </c>
      <c r="DB29" s="16">
        <v>300</v>
      </c>
      <c r="DC29" s="16">
        <v>0</v>
      </c>
      <c r="DD29" s="16">
        <v>0</v>
      </c>
      <c r="DE29" s="16">
        <v>0</v>
      </c>
      <c r="DF29" s="16">
        <v>300</v>
      </c>
      <c r="DG29" s="16">
        <v>250</v>
      </c>
      <c r="DH29" s="16">
        <v>0</v>
      </c>
      <c r="DI29" s="16">
        <v>0</v>
      </c>
      <c r="DJ29" s="16">
        <v>0</v>
      </c>
      <c r="DK29" s="16">
        <v>250</v>
      </c>
      <c r="DL29" s="16">
        <v>300</v>
      </c>
      <c r="DM29" s="16">
        <v>0</v>
      </c>
      <c r="DN29" s="16">
        <v>0</v>
      </c>
      <c r="DO29" s="16">
        <v>0</v>
      </c>
      <c r="DP29" s="16">
        <v>300</v>
      </c>
      <c r="DQ29" s="16">
        <v>300</v>
      </c>
      <c r="DR29" s="16">
        <v>0</v>
      </c>
      <c r="DS29" s="16">
        <v>0</v>
      </c>
      <c r="DT29" s="16">
        <v>0</v>
      </c>
      <c r="DU29" s="16">
        <v>300</v>
      </c>
      <c r="DV29" s="21" t="s">
        <v>243</v>
      </c>
    </row>
    <row r="30" spans="1:126" ht="67.5">
      <c r="A30" s="19" t="s">
        <v>0</v>
      </c>
      <c r="B30" s="20" t="s">
        <v>244</v>
      </c>
      <c r="C30" s="20" t="s">
        <v>245</v>
      </c>
      <c r="D30" s="19" t="s">
        <v>246</v>
      </c>
      <c r="E30" s="14" t="s">
        <v>333</v>
      </c>
      <c r="F30" s="14" t="s">
        <v>353</v>
      </c>
      <c r="G30" s="14" t="s">
        <v>0</v>
      </c>
      <c r="H30" s="14" t="s">
        <v>0</v>
      </c>
      <c r="I30" s="14" t="s">
        <v>0</v>
      </c>
      <c r="J30" s="14" t="s">
        <v>0</v>
      </c>
      <c r="K30" s="13" t="s">
        <v>0</v>
      </c>
      <c r="L30" s="14" t="s">
        <v>0</v>
      </c>
      <c r="M30" s="14" t="s">
        <v>0</v>
      </c>
      <c r="N30" s="14" t="s">
        <v>0</v>
      </c>
      <c r="O30" s="14" t="s">
        <v>0</v>
      </c>
      <c r="P30" s="14" t="s">
        <v>0</v>
      </c>
      <c r="Q30" s="14" t="s">
        <v>0</v>
      </c>
      <c r="R30" s="13" t="s">
        <v>0</v>
      </c>
      <c r="S30" s="14" t="s">
        <v>0</v>
      </c>
      <c r="T30" s="14" t="s">
        <v>0</v>
      </c>
      <c r="U30" s="14" t="s">
        <v>0</v>
      </c>
      <c r="V30" s="14" t="s">
        <v>0</v>
      </c>
      <c r="W30" s="14" t="s">
        <v>0</v>
      </c>
      <c r="X30" s="14" t="s">
        <v>0</v>
      </c>
      <c r="Y30" s="14" t="s">
        <v>0</v>
      </c>
      <c r="Z30" s="14" t="s">
        <v>0</v>
      </c>
      <c r="AA30" s="14" t="s">
        <v>0</v>
      </c>
      <c r="AB30" s="14" t="s">
        <v>0</v>
      </c>
      <c r="AC30" s="14" t="s">
        <v>0</v>
      </c>
      <c r="AD30" s="14" t="s">
        <v>0</v>
      </c>
      <c r="AE30" s="22" t="s">
        <v>357</v>
      </c>
      <c r="AF30" s="14" t="s">
        <v>338</v>
      </c>
      <c r="AG30" s="14" t="s">
        <v>339</v>
      </c>
      <c r="AH30" s="13" t="s">
        <v>61</v>
      </c>
      <c r="AI30" s="13" t="s">
        <v>247</v>
      </c>
      <c r="AJ30" s="16">
        <v>2285.4</v>
      </c>
      <c r="AK30" s="16">
        <v>2070.2</v>
      </c>
      <c r="AL30" s="16">
        <v>0</v>
      </c>
      <c r="AM30" s="17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2285.4</v>
      </c>
      <c r="AS30" s="16">
        <v>2070.2</v>
      </c>
      <c r="AT30" s="23">
        <f>AU30+AV30+AW30+AX30</f>
        <v>2640.99</v>
      </c>
      <c r="AU30" s="16">
        <v>0</v>
      </c>
      <c r="AV30" s="16">
        <v>0</v>
      </c>
      <c r="AW30" s="16">
        <v>0</v>
      </c>
      <c r="AX30" s="16">
        <v>2640.99</v>
      </c>
      <c r="AY30" s="16">
        <v>2325</v>
      </c>
      <c r="AZ30" s="16">
        <v>0</v>
      </c>
      <c r="BA30" s="16">
        <v>0</v>
      </c>
      <c r="BB30" s="16">
        <v>0</v>
      </c>
      <c r="BC30" s="16">
        <v>2325</v>
      </c>
      <c r="BD30" s="16">
        <v>2325</v>
      </c>
      <c r="BE30" s="16">
        <v>0</v>
      </c>
      <c r="BF30" s="16">
        <v>0</v>
      </c>
      <c r="BG30" s="16">
        <v>0</v>
      </c>
      <c r="BH30" s="16">
        <v>2325</v>
      </c>
      <c r="BI30" s="16">
        <v>2418</v>
      </c>
      <c r="BJ30" s="16">
        <v>0</v>
      </c>
      <c r="BK30" s="16">
        <v>0</v>
      </c>
      <c r="BL30" s="16">
        <v>0</v>
      </c>
      <c r="BM30" s="16">
        <v>2418</v>
      </c>
      <c r="BN30" s="16">
        <v>2185.5</v>
      </c>
      <c r="BO30" s="16">
        <v>1970.3</v>
      </c>
      <c r="BP30" s="16">
        <v>0</v>
      </c>
      <c r="BQ30" s="16">
        <v>0</v>
      </c>
      <c r="BR30" s="16">
        <v>0</v>
      </c>
      <c r="BS30" s="18" t="s">
        <v>196</v>
      </c>
      <c r="BT30" s="16">
        <v>0</v>
      </c>
      <c r="BU30" s="16">
        <v>0</v>
      </c>
      <c r="BV30" s="16">
        <v>2185.5</v>
      </c>
      <c r="BW30" s="16">
        <v>1970.3</v>
      </c>
      <c r="BX30" s="16">
        <v>2215.8</v>
      </c>
      <c r="BY30" s="16">
        <v>0</v>
      </c>
      <c r="BZ30" s="16">
        <v>0</v>
      </c>
      <c r="CA30" s="16">
        <v>0</v>
      </c>
      <c r="CB30" s="16">
        <v>2215.8</v>
      </c>
      <c r="CC30" s="16">
        <v>2160</v>
      </c>
      <c r="CD30" s="16">
        <v>0</v>
      </c>
      <c r="CE30" s="16">
        <v>0</v>
      </c>
      <c r="CF30" s="16">
        <v>0</v>
      </c>
      <c r="CG30" s="16">
        <v>2160</v>
      </c>
      <c r="CH30" s="16">
        <v>2259.8</v>
      </c>
      <c r="CI30" s="16">
        <v>0</v>
      </c>
      <c r="CJ30" s="16">
        <v>0</v>
      </c>
      <c r="CK30" s="16">
        <v>0</v>
      </c>
      <c r="CL30" s="16">
        <v>2259.8</v>
      </c>
      <c r="CM30" s="16">
        <v>2563.7</v>
      </c>
      <c r="CN30" s="16">
        <v>0</v>
      </c>
      <c r="CO30" s="16">
        <v>0</v>
      </c>
      <c r="CP30" s="16">
        <v>0</v>
      </c>
      <c r="CQ30" s="16">
        <v>2259.8</v>
      </c>
      <c r="CR30" s="16">
        <v>2285.4</v>
      </c>
      <c r="CS30" s="16">
        <v>0</v>
      </c>
      <c r="CT30" s="16">
        <v>0</v>
      </c>
      <c r="CU30" s="16">
        <v>0</v>
      </c>
      <c r="CV30" s="16">
        <v>2285.4</v>
      </c>
      <c r="CW30" s="16">
        <v>2406.8</v>
      </c>
      <c r="CX30" s="16">
        <v>0</v>
      </c>
      <c r="CY30" s="16">
        <v>0</v>
      </c>
      <c r="CZ30" s="16">
        <v>0</v>
      </c>
      <c r="DA30" s="16">
        <v>2406.8</v>
      </c>
      <c r="DB30" s="16">
        <v>2325</v>
      </c>
      <c r="DC30" s="16">
        <v>0</v>
      </c>
      <c r="DD30" s="16">
        <v>0</v>
      </c>
      <c r="DE30" s="16">
        <v>0</v>
      </c>
      <c r="DF30" s="16">
        <v>2325</v>
      </c>
      <c r="DG30" s="16">
        <v>2185.5</v>
      </c>
      <c r="DH30" s="16">
        <v>0</v>
      </c>
      <c r="DI30" s="16">
        <v>0</v>
      </c>
      <c r="DJ30" s="16">
        <v>0</v>
      </c>
      <c r="DK30" s="16">
        <v>2185.5</v>
      </c>
      <c r="DL30" s="16">
        <v>2215.8</v>
      </c>
      <c r="DM30" s="16">
        <v>0</v>
      </c>
      <c r="DN30" s="16">
        <v>0</v>
      </c>
      <c r="DO30" s="16">
        <v>0</v>
      </c>
      <c r="DP30" s="16">
        <v>2215.8</v>
      </c>
      <c r="DQ30" s="16">
        <v>2160</v>
      </c>
      <c r="DR30" s="16">
        <v>0</v>
      </c>
      <c r="DS30" s="16">
        <v>0</v>
      </c>
      <c r="DT30" s="16">
        <v>0</v>
      </c>
      <c r="DU30" s="16">
        <v>2160</v>
      </c>
      <c r="DV30" s="21" t="s">
        <v>243</v>
      </c>
    </row>
    <row r="31" spans="1:126" ht="101.25">
      <c r="A31" s="14" t="s">
        <v>0</v>
      </c>
      <c r="B31" s="14" t="s">
        <v>248</v>
      </c>
      <c r="C31" s="14" t="s">
        <v>249</v>
      </c>
      <c r="D31" s="11" t="s">
        <v>250</v>
      </c>
      <c r="E31" s="15" t="s">
        <v>183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5" t="s">
        <v>183</v>
      </c>
      <c r="R31" s="15" t="s">
        <v>183</v>
      </c>
      <c r="S31" s="15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 t="s">
        <v>183</v>
      </c>
      <c r="Z31" s="15" t="s">
        <v>183</v>
      </c>
      <c r="AA31" s="15" t="s">
        <v>183</v>
      </c>
      <c r="AB31" s="15" t="s">
        <v>183</v>
      </c>
      <c r="AC31" s="15" t="s">
        <v>183</v>
      </c>
      <c r="AD31" s="15" t="s">
        <v>183</v>
      </c>
      <c r="AE31" s="15" t="s">
        <v>183</v>
      </c>
      <c r="AF31" s="15" t="s">
        <v>183</v>
      </c>
      <c r="AG31" s="15" t="s">
        <v>183</v>
      </c>
      <c r="AH31" s="15" t="s">
        <v>183</v>
      </c>
      <c r="AI31" s="15" t="s">
        <v>183</v>
      </c>
      <c r="AJ31" s="16">
        <v>99497.9</v>
      </c>
      <c r="AK31" s="16">
        <v>96783</v>
      </c>
      <c r="AL31" s="16">
        <v>0</v>
      </c>
      <c r="AM31" s="17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99497.9</v>
      </c>
      <c r="AS31" s="16">
        <v>96783</v>
      </c>
      <c r="AT31" s="16">
        <f>AT32+AT33+AT34+AT35+AT36+AT35+AT37+AT38</f>
        <v>103944.07</v>
      </c>
      <c r="AU31" s="16">
        <v>0</v>
      </c>
      <c r="AV31" s="16">
        <v>0</v>
      </c>
      <c r="AW31" s="16">
        <v>0</v>
      </c>
      <c r="AX31" s="16">
        <f>AX32+AX33+AX34+AX35+AX36+AX35+AX37+AX38</f>
        <v>103944.07</v>
      </c>
      <c r="AY31" s="16">
        <f>AY32+AY33+AY34+AY35+AY36+AY35+AY37+AY38</f>
        <v>105571.76999999999</v>
      </c>
      <c r="AZ31" s="16">
        <v>0</v>
      </c>
      <c r="BA31" s="16">
        <v>0</v>
      </c>
      <c r="BB31" s="16">
        <v>0</v>
      </c>
      <c r="BC31" s="16">
        <f>BC32+BC33+BC34+BC35+BC36+BC35+BC37+BC38</f>
        <v>105571.76999999999</v>
      </c>
      <c r="BD31" s="16">
        <f>BD32+BD33+BD34+BD35+BD36+BD35+BD37+BD38</f>
        <v>105571.76999999999</v>
      </c>
      <c r="BE31" s="16">
        <v>0</v>
      </c>
      <c r="BF31" s="16">
        <v>0</v>
      </c>
      <c r="BG31" s="16">
        <v>0</v>
      </c>
      <c r="BH31" s="16">
        <f>BH32+BH33+BH34+BH35+BH36+BH35+BH37+BH38</f>
        <v>105571.76999999999</v>
      </c>
      <c r="BI31" s="16">
        <f>BI32+BI33+BI34+BI35+BI36+BI35+BI37+BI38</f>
        <v>109794.6</v>
      </c>
      <c r="BJ31" s="16">
        <v>0</v>
      </c>
      <c r="BK31" s="16">
        <v>0</v>
      </c>
      <c r="BL31" s="16">
        <v>0</v>
      </c>
      <c r="BM31" s="16">
        <f>BM32+BM33+BM34+BM35+BM36+BM35+BM37+BM38</f>
        <v>109794.6</v>
      </c>
      <c r="BN31" s="16">
        <v>97957.2</v>
      </c>
      <c r="BO31" s="16">
        <v>95299.2</v>
      </c>
      <c r="BP31" s="16">
        <v>0</v>
      </c>
      <c r="BQ31" s="16">
        <v>0</v>
      </c>
      <c r="BR31" s="16">
        <v>0</v>
      </c>
      <c r="BS31" s="18" t="s">
        <v>196</v>
      </c>
      <c r="BT31" s="16">
        <v>0</v>
      </c>
      <c r="BU31" s="16">
        <v>0</v>
      </c>
      <c r="BV31" s="16">
        <v>97957.2</v>
      </c>
      <c r="BW31" s="16">
        <v>95299.2</v>
      </c>
      <c r="BX31" s="16">
        <v>101028.3</v>
      </c>
      <c r="BY31" s="16">
        <v>0</v>
      </c>
      <c r="BZ31" s="16">
        <v>0</v>
      </c>
      <c r="CA31" s="16">
        <v>0</v>
      </c>
      <c r="CB31" s="16">
        <v>101028.3</v>
      </c>
      <c r="CC31" s="16">
        <v>102280.9</v>
      </c>
      <c r="CD31" s="16">
        <v>0</v>
      </c>
      <c r="CE31" s="16">
        <v>0</v>
      </c>
      <c r="CF31" s="16">
        <v>0</v>
      </c>
      <c r="CG31" s="16">
        <v>102280.9</v>
      </c>
      <c r="CH31" s="16">
        <v>107011</v>
      </c>
      <c r="CI31" s="16">
        <v>0</v>
      </c>
      <c r="CJ31" s="16">
        <v>0</v>
      </c>
      <c r="CK31" s="16">
        <v>0</v>
      </c>
      <c r="CL31" s="16">
        <v>107011</v>
      </c>
      <c r="CM31" s="16">
        <v>113440.6</v>
      </c>
      <c r="CN31" s="16">
        <v>0</v>
      </c>
      <c r="CO31" s="16">
        <v>0</v>
      </c>
      <c r="CP31" s="16">
        <v>0</v>
      </c>
      <c r="CQ31" s="16">
        <v>107011</v>
      </c>
      <c r="CR31" s="16">
        <v>99497.9</v>
      </c>
      <c r="CS31" s="16">
        <v>0</v>
      </c>
      <c r="CT31" s="16">
        <v>0</v>
      </c>
      <c r="CU31" s="16">
        <v>0</v>
      </c>
      <c r="CV31" s="16">
        <v>99497.9</v>
      </c>
      <c r="CW31" s="16">
        <v>101895.1</v>
      </c>
      <c r="CX31" s="16">
        <v>0</v>
      </c>
      <c r="CY31" s="16">
        <v>0</v>
      </c>
      <c r="CZ31" s="16">
        <v>0</v>
      </c>
      <c r="DA31" s="16">
        <v>101895.1</v>
      </c>
      <c r="DB31" s="16">
        <v>102872.4</v>
      </c>
      <c r="DC31" s="16">
        <v>0</v>
      </c>
      <c r="DD31" s="16">
        <v>0</v>
      </c>
      <c r="DE31" s="16">
        <v>0</v>
      </c>
      <c r="DF31" s="16">
        <v>102872.4</v>
      </c>
      <c r="DG31" s="16">
        <v>97957.2</v>
      </c>
      <c r="DH31" s="16">
        <v>0</v>
      </c>
      <c r="DI31" s="16">
        <v>0</v>
      </c>
      <c r="DJ31" s="16">
        <v>0</v>
      </c>
      <c r="DK31" s="16">
        <v>97957.2</v>
      </c>
      <c r="DL31" s="16">
        <v>101028.3</v>
      </c>
      <c r="DM31" s="16">
        <v>0</v>
      </c>
      <c r="DN31" s="16">
        <v>0</v>
      </c>
      <c r="DO31" s="16">
        <v>0</v>
      </c>
      <c r="DP31" s="16">
        <v>101028.3</v>
      </c>
      <c r="DQ31" s="16">
        <v>102280.9</v>
      </c>
      <c r="DR31" s="16">
        <v>0</v>
      </c>
      <c r="DS31" s="16">
        <v>0</v>
      </c>
      <c r="DT31" s="16">
        <v>0</v>
      </c>
      <c r="DU31" s="16">
        <v>102280.9</v>
      </c>
      <c r="DV31" s="18" t="s">
        <v>0</v>
      </c>
    </row>
    <row r="32" spans="1:126" ht="42">
      <c r="A32" s="19" t="s">
        <v>0</v>
      </c>
      <c r="B32" s="20" t="s">
        <v>251</v>
      </c>
      <c r="C32" s="20" t="s">
        <v>252</v>
      </c>
      <c r="D32" s="19" t="s">
        <v>253</v>
      </c>
      <c r="E32" s="14" t="s">
        <v>0</v>
      </c>
      <c r="F32" s="14" t="s">
        <v>0</v>
      </c>
      <c r="G32" s="14" t="s">
        <v>0</v>
      </c>
      <c r="H32" s="14" t="s">
        <v>0</v>
      </c>
      <c r="I32" s="14" t="s">
        <v>0</v>
      </c>
      <c r="J32" s="14" t="s">
        <v>0</v>
      </c>
      <c r="K32" s="13" t="s">
        <v>0</v>
      </c>
      <c r="L32" s="14" t="s">
        <v>0</v>
      </c>
      <c r="M32" s="14" t="s">
        <v>0</v>
      </c>
      <c r="N32" s="14" t="s">
        <v>0</v>
      </c>
      <c r="O32" s="14" t="s">
        <v>0</v>
      </c>
      <c r="P32" s="14" t="s">
        <v>0</v>
      </c>
      <c r="Q32" s="14" t="s">
        <v>0</v>
      </c>
      <c r="R32" s="13" t="s">
        <v>0</v>
      </c>
      <c r="S32" s="14" t="s">
        <v>0</v>
      </c>
      <c r="T32" s="14" t="s">
        <v>0</v>
      </c>
      <c r="U32" s="14" t="s">
        <v>0</v>
      </c>
      <c r="V32" s="14" t="s">
        <v>0</v>
      </c>
      <c r="W32" s="14" t="s">
        <v>0</v>
      </c>
      <c r="X32" s="14" t="s">
        <v>0</v>
      </c>
      <c r="Y32" s="14" t="s">
        <v>0</v>
      </c>
      <c r="Z32" s="14" t="s">
        <v>0</v>
      </c>
      <c r="AA32" s="14" t="s">
        <v>0</v>
      </c>
      <c r="AB32" s="14" t="s">
        <v>0</v>
      </c>
      <c r="AC32" s="14" t="s">
        <v>0</v>
      </c>
      <c r="AD32" s="14" t="s">
        <v>0</v>
      </c>
      <c r="AE32" s="14" t="s">
        <v>0</v>
      </c>
      <c r="AF32" s="14" t="s">
        <v>0</v>
      </c>
      <c r="AG32" s="14" t="s">
        <v>0</v>
      </c>
      <c r="AH32" s="13" t="s">
        <v>56</v>
      </c>
      <c r="AI32" s="13" t="s">
        <v>254</v>
      </c>
      <c r="AJ32" s="16">
        <v>29553</v>
      </c>
      <c r="AK32" s="16">
        <v>26888.8</v>
      </c>
      <c r="AL32" s="16">
        <v>0</v>
      </c>
      <c r="AM32" s="17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29553</v>
      </c>
      <c r="AS32" s="16">
        <v>26888.8</v>
      </c>
      <c r="AT32" s="23">
        <v>28922.39</v>
      </c>
      <c r="AU32" s="16">
        <v>0</v>
      </c>
      <c r="AV32" s="16">
        <v>0</v>
      </c>
      <c r="AW32" s="16">
        <v>0</v>
      </c>
      <c r="AX32" s="16">
        <v>28922.39</v>
      </c>
      <c r="AY32" s="16">
        <v>31491.26</v>
      </c>
      <c r="AZ32" s="16">
        <v>0</v>
      </c>
      <c r="BA32" s="16">
        <v>0</v>
      </c>
      <c r="BB32" s="16">
        <v>0</v>
      </c>
      <c r="BC32" s="16">
        <v>31491.26</v>
      </c>
      <c r="BD32" s="16">
        <v>31491.26</v>
      </c>
      <c r="BE32" s="16">
        <v>0</v>
      </c>
      <c r="BF32" s="16">
        <v>0</v>
      </c>
      <c r="BG32" s="16">
        <v>0</v>
      </c>
      <c r="BH32" s="16">
        <v>31491.26</v>
      </c>
      <c r="BI32" s="16">
        <v>32750.91</v>
      </c>
      <c r="BJ32" s="16">
        <v>0</v>
      </c>
      <c r="BK32" s="16">
        <v>0</v>
      </c>
      <c r="BL32" s="16">
        <v>0</v>
      </c>
      <c r="BM32" s="16">
        <v>32750.91</v>
      </c>
      <c r="BN32" s="16">
        <v>28012.3</v>
      </c>
      <c r="BO32" s="16">
        <v>25405</v>
      </c>
      <c r="BP32" s="16">
        <v>0</v>
      </c>
      <c r="BQ32" s="16">
        <v>0</v>
      </c>
      <c r="BR32" s="16">
        <v>0</v>
      </c>
      <c r="BS32" s="18" t="s">
        <v>196</v>
      </c>
      <c r="BT32" s="16">
        <v>0</v>
      </c>
      <c r="BU32" s="16">
        <v>0</v>
      </c>
      <c r="BV32" s="16">
        <v>28012.3</v>
      </c>
      <c r="BW32" s="16">
        <v>25405</v>
      </c>
      <c r="BX32" s="16">
        <v>29933</v>
      </c>
      <c r="BY32" s="16">
        <v>0</v>
      </c>
      <c r="BZ32" s="16">
        <v>0</v>
      </c>
      <c r="CA32" s="16">
        <v>0</v>
      </c>
      <c r="CB32" s="16">
        <v>29933</v>
      </c>
      <c r="CC32" s="16">
        <v>30176.1</v>
      </c>
      <c r="CD32" s="16">
        <v>0</v>
      </c>
      <c r="CE32" s="16">
        <v>0</v>
      </c>
      <c r="CF32" s="16">
        <v>0</v>
      </c>
      <c r="CG32" s="16">
        <v>30176.1</v>
      </c>
      <c r="CH32" s="16">
        <v>31589</v>
      </c>
      <c r="CI32" s="16">
        <v>0</v>
      </c>
      <c r="CJ32" s="16">
        <v>0</v>
      </c>
      <c r="CK32" s="16">
        <v>0</v>
      </c>
      <c r="CL32" s="16">
        <v>31589</v>
      </c>
      <c r="CM32" s="16">
        <v>33947</v>
      </c>
      <c r="CN32" s="16">
        <v>0</v>
      </c>
      <c r="CO32" s="16">
        <v>0</v>
      </c>
      <c r="CP32" s="16">
        <v>0</v>
      </c>
      <c r="CQ32" s="16">
        <v>31589</v>
      </c>
      <c r="CR32" s="16">
        <v>29553</v>
      </c>
      <c r="CS32" s="16">
        <v>0</v>
      </c>
      <c r="CT32" s="16">
        <v>0</v>
      </c>
      <c r="CU32" s="16">
        <v>0</v>
      </c>
      <c r="CV32" s="16">
        <v>29553</v>
      </c>
      <c r="CW32" s="16">
        <v>30799.8</v>
      </c>
      <c r="CX32" s="16">
        <v>0</v>
      </c>
      <c r="CY32" s="16">
        <v>0</v>
      </c>
      <c r="CZ32" s="16">
        <v>0</v>
      </c>
      <c r="DA32" s="16">
        <v>30799.8</v>
      </c>
      <c r="DB32" s="16">
        <v>30767.6</v>
      </c>
      <c r="DC32" s="16">
        <v>0</v>
      </c>
      <c r="DD32" s="16">
        <v>0</v>
      </c>
      <c r="DE32" s="16">
        <v>0</v>
      </c>
      <c r="DF32" s="16">
        <v>30767.6</v>
      </c>
      <c r="DG32" s="16">
        <v>28012.3</v>
      </c>
      <c r="DH32" s="16">
        <v>0</v>
      </c>
      <c r="DI32" s="16">
        <v>0</v>
      </c>
      <c r="DJ32" s="16">
        <v>0</v>
      </c>
      <c r="DK32" s="16">
        <v>28012.3</v>
      </c>
      <c r="DL32" s="16">
        <v>29933</v>
      </c>
      <c r="DM32" s="16">
        <v>0</v>
      </c>
      <c r="DN32" s="16">
        <v>0</v>
      </c>
      <c r="DO32" s="16">
        <v>0</v>
      </c>
      <c r="DP32" s="16">
        <v>29933</v>
      </c>
      <c r="DQ32" s="16">
        <v>30176.1</v>
      </c>
      <c r="DR32" s="16">
        <v>0</v>
      </c>
      <c r="DS32" s="16">
        <v>0</v>
      </c>
      <c r="DT32" s="16">
        <v>0</v>
      </c>
      <c r="DU32" s="16">
        <v>30176.1</v>
      </c>
      <c r="DV32" s="21" t="s">
        <v>243</v>
      </c>
    </row>
    <row r="33" spans="1:126" ht="42">
      <c r="A33" s="19" t="s">
        <v>0</v>
      </c>
      <c r="B33" s="20" t="s">
        <v>255</v>
      </c>
      <c r="C33" s="20" t="s">
        <v>256</v>
      </c>
      <c r="D33" s="19" t="s">
        <v>257</v>
      </c>
      <c r="E33" s="14" t="s">
        <v>0</v>
      </c>
      <c r="F33" s="14" t="s">
        <v>0</v>
      </c>
      <c r="G33" s="14" t="s">
        <v>0</v>
      </c>
      <c r="H33" s="14" t="s">
        <v>0</v>
      </c>
      <c r="I33" s="14" t="s">
        <v>0</v>
      </c>
      <c r="J33" s="14" t="s">
        <v>0</v>
      </c>
      <c r="K33" s="13" t="s">
        <v>0</v>
      </c>
      <c r="L33" s="14" t="s">
        <v>0</v>
      </c>
      <c r="M33" s="14" t="s">
        <v>0</v>
      </c>
      <c r="N33" s="14" t="s">
        <v>0</v>
      </c>
      <c r="O33" s="14" t="s">
        <v>0</v>
      </c>
      <c r="P33" s="14" t="s">
        <v>0</v>
      </c>
      <c r="Q33" s="14" t="s">
        <v>0</v>
      </c>
      <c r="R33" s="13" t="s">
        <v>0</v>
      </c>
      <c r="S33" s="14" t="s">
        <v>0</v>
      </c>
      <c r="T33" s="14" t="s">
        <v>0</v>
      </c>
      <c r="U33" s="14" t="s">
        <v>0</v>
      </c>
      <c r="V33" s="14" t="s">
        <v>0</v>
      </c>
      <c r="W33" s="14" t="s">
        <v>0</v>
      </c>
      <c r="X33" s="14" t="s">
        <v>0</v>
      </c>
      <c r="Y33" s="14" t="s">
        <v>0</v>
      </c>
      <c r="Z33" s="14" t="s">
        <v>0</v>
      </c>
      <c r="AA33" s="14" t="s">
        <v>0</v>
      </c>
      <c r="AB33" s="14" t="s">
        <v>0</v>
      </c>
      <c r="AC33" s="14" t="s">
        <v>0</v>
      </c>
      <c r="AD33" s="14" t="s">
        <v>0</v>
      </c>
      <c r="AE33" s="14" t="s">
        <v>0</v>
      </c>
      <c r="AF33" s="14" t="s">
        <v>0</v>
      </c>
      <c r="AG33" s="14" t="s">
        <v>0</v>
      </c>
      <c r="AH33" s="13" t="s">
        <v>56</v>
      </c>
      <c r="AI33" s="13" t="s">
        <v>254</v>
      </c>
      <c r="AJ33" s="16">
        <v>60476.2</v>
      </c>
      <c r="AK33" s="16">
        <v>60469.1</v>
      </c>
      <c r="AL33" s="16">
        <v>0</v>
      </c>
      <c r="AM33" s="17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60476.2</v>
      </c>
      <c r="AS33" s="16">
        <v>60469.1</v>
      </c>
      <c r="AT33" s="23">
        <v>66684.11</v>
      </c>
      <c r="AU33" s="16">
        <v>0</v>
      </c>
      <c r="AV33" s="16">
        <v>0</v>
      </c>
      <c r="AW33" s="16">
        <v>0</v>
      </c>
      <c r="AX33" s="16">
        <v>66684.11</v>
      </c>
      <c r="AY33" s="16">
        <f>64440.14+200</f>
        <v>64640.14</v>
      </c>
      <c r="AZ33" s="16">
        <v>0</v>
      </c>
      <c r="BA33" s="16">
        <v>0</v>
      </c>
      <c r="BB33" s="16">
        <v>0</v>
      </c>
      <c r="BC33" s="16">
        <f>64440.14+200</f>
        <v>64640.14</v>
      </c>
      <c r="BD33" s="16">
        <f>64440.14+200</f>
        <v>64640.14</v>
      </c>
      <c r="BE33" s="16">
        <v>0</v>
      </c>
      <c r="BF33" s="16">
        <v>0</v>
      </c>
      <c r="BG33" s="16">
        <v>0</v>
      </c>
      <c r="BH33" s="16">
        <f>64440.14+200</f>
        <v>64640.14</v>
      </c>
      <c r="BI33" s="16">
        <f>67017.74+208</f>
        <v>67225.74</v>
      </c>
      <c r="BJ33" s="16">
        <v>0</v>
      </c>
      <c r="BK33" s="16">
        <v>0</v>
      </c>
      <c r="BL33" s="16">
        <v>0</v>
      </c>
      <c r="BM33" s="16">
        <f>67017.74+208</f>
        <v>67225.74</v>
      </c>
      <c r="BN33" s="16">
        <v>60476.2</v>
      </c>
      <c r="BO33" s="16">
        <v>60469.1</v>
      </c>
      <c r="BP33" s="16">
        <v>0</v>
      </c>
      <c r="BQ33" s="16">
        <v>0</v>
      </c>
      <c r="BR33" s="16">
        <v>0</v>
      </c>
      <c r="BS33" s="18" t="s">
        <v>196</v>
      </c>
      <c r="BT33" s="16">
        <v>0</v>
      </c>
      <c r="BU33" s="16">
        <v>0</v>
      </c>
      <c r="BV33" s="16">
        <v>60476.2</v>
      </c>
      <c r="BW33" s="16">
        <v>60469.1</v>
      </c>
      <c r="BX33" s="16">
        <v>61892.7</v>
      </c>
      <c r="BY33" s="16">
        <v>0</v>
      </c>
      <c r="BZ33" s="16">
        <v>0</v>
      </c>
      <c r="CA33" s="16">
        <v>0</v>
      </c>
      <c r="CB33" s="16">
        <v>61892.7</v>
      </c>
      <c r="CC33" s="16">
        <v>63078.1</v>
      </c>
      <c r="CD33" s="16">
        <v>0</v>
      </c>
      <c r="CE33" s="16">
        <v>0</v>
      </c>
      <c r="CF33" s="16">
        <v>0</v>
      </c>
      <c r="CG33" s="16">
        <v>63078.1</v>
      </c>
      <c r="CH33" s="16">
        <v>65979.7</v>
      </c>
      <c r="CI33" s="16">
        <v>0</v>
      </c>
      <c r="CJ33" s="16">
        <v>0</v>
      </c>
      <c r="CK33" s="16">
        <v>0</v>
      </c>
      <c r="CL33" s="16">
        <v>65979.7</v>
      </c>
      <c r="CM33" s="16">
        <v>69542.6</v>
      </c>
      <c r="CN33" s="16">
        <v>0</v>
      </c>
      <c r="CO33" s="16">
        <v>0</v>
      </c>
      <c r="CP33" s="16">
        <v>0</v>
      </c>
      <c r="CQ33" s="16">
        <v>65979.7</v>
      </c>
      <c r="CR33" s="16">
        <v>60476.2</v>
      </c>
      <c r="CS33" s="16">
        <v>0</v>
      </c>
      <c r="CT33" s="16">
        <v>0</v>
      </c>
      <c r="CU33" s="16">
        <v>0</v>
      </c>
      <c r="CV33" s="16">
        <v>60476.2</v>
      </c>
      <c r="CW33" s="16">
        <v>61892.7</v>
      </c>
      <c r="CX33" s="16">
        <v>0</v>
      </c>
      <c r="CY33" s="16">
        <v>0</v>
      </c>
      <c r="CZ33" s="16">
        <v>0</v>
      </c>
      <c r="DA33" s="16">
        <v>61892.7</v>
      </c>
      <c r="DB33" s="16">
        <v>63078.1</v>
      </c>
      <c r="DC33" s="16">
        <v>0</v>
      </c>
      <c r="DD33" s="16">
        <v>0</v>
      </c>
      <c r="DE33" s="16">
        <v>0</v>
      </c>
      <c r="DF33" s="16">
        <v>63078.1</v>
      </c>
      <c r="DG33" s="16">
        <v>60476.2</v>
      </c>
      <c r="DH33" s="16">
        <v>0</v>
      </c>
      <c r="DI33" s="16">
        <v>0</v>
      </c>
      <c r="DJ33" s="16">
        <v>0</v>
      </c>
      <c r="DK33" s="16">
        <v>60476.2</v>
      </c>
      <c r="DL33" s="16">
        <v>61892.7</v>
      </c>
      <c r="DM33" s="16">
        <v>0</v>
      </c>
      <c r="DN33" s="16">
        <v>0</v>
      </c>
      <c r="DO33" s="16">
        <v>0</v>
      </c>
      <c r="DP33" s="16">
        <v>61892.7</v>
      </c>
      <c r="DQ33" s="16">
        <v>63078.1</v>
      </c>
      <c r="DR33" s="16">
        <v>0</v>
      </c>
      <c r="DS33" s="16">
        <v>0</v>
      </c>
      <c r="DT33" s="16">
        <v>0</v>
      </c>
      <c r="DU33" s="16">
        <v>63078.1</v>
      </c>
      <c r="DV33" s="21" t="s">
        <v>202</v>
      </c>
    </row>
    <row r="34" spans="1:126" ht="38.25">
      <c r="A34" s="19" t="s">
        <v>0</v>
      </c>
      <c r="B34" s="20" t="s">
        <v>258</v>
      </c>
      <c r="C34" s="20" t="s">
        <v>259</v>
      </c>
      <c r="D34" s="19" t="s">
        <v>260</v>
      </c>
      <c r="E34" s="14" t="s">
        <v>0</v>
      </c>
      <c r="F34" s="14" t="s">
        <v>0</v>
      </c>
      <c r="G34" s="14" t="s">
        <v>0</v>
      </c>
      <c r="H34" s="14" t="s">
        <v>0</v>
      </c>
      <c r="I34" s="14" t="s">
        <v>0</v>
      </c>
      <c r="J34" s="14" t="s">
        <v>0</v>
      </c>
      <c r="K34" s="13" t="s">
        <v>0</v>
      </c>
      <c r="L34" s="14" t="s">
        <v>0</v>
      </c>
      <c r="M34" s="14" t="s">
        <v>0</v>
      </c>
      <c r="N34" s="14" t="s">
        <v>0</v>
      </c>
      <c r="O34" s="14" t="s">
        <v>0</v>
      </c>
      <c r="P34" s="14" t="s">
        <v>0</v>
      </c>
      <c r="Q34" s="14" t="s">
        <v>0</v>
      </c>
      <c r="R34" s="13" t="s">
        <v>0</v>
      </c>
      <c r="S34" s="14" t="s">
        <v>0</v>
      </c>
      <c r="T34" s="14" t="s">
        <v>0</v>
      </c>
      <c r="U34" s="14" t="s">
        <v>0</v>
      </c>
      <c r="V34" s="14" t="s">
        <v>0</v>
      </c>
      <c r="W34" s="14" t="s">
        <v>0</v>
      </c>
      <c r="X34" s="14" t="s">
        <v>0</v>
      </c>
      <c r="Y34" s="14" t="s">
        <v>0</v>
      </c>
      <c r="Z34" s="14" t="s">
        <v>0</v>
      </c>
      <c r="AA34" s="14" t="s">
        <v>0</v>
      </c>
      <c r="AB34" s="14" t="s">
        <v>0</v>
      </c>
      <c r="AC34" s="14" t="s">
        <v>0</v>
      </c>
      <c r="AD34" s="14" t="s">
        <v>0</v>
      </c>
      <c r="AE34" s="14" t="s">
        <v>0</v>
      </c>
      <c r="AF34" s="14" t="s">
        <v>0</v>
      </c>
      <c r="AG34" s="14" t="s">
        <v>0</v>
      </c>
      <c r="AH34" s="13" t="s">
        <v>56</v>
      </c>
      <c r="AI34" s="13" t="s">
        <v>261</v>
      </c>
      <c r="AJ34" s="16">
        <v>4867.4</v>
      </c>
      <c r="AK34" s="16">
        <v>4835.1</v>
      </c>
      <c r="AL34" s="16">
        <v>0</v>
      </c>
      <c r="AM34" s="17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4867.4</v>
      </c>
      <c r="AS34" s="16">
        <v>4835.1</v>
      </c>
      <c r="AT34" s="23">
        <f>AX34</f>
        <v>5068.57</v>
      </c>
      <c r="AU34" s="16">
        <v>0</v>
      </c>
      <c r="AV34" s="16">
        <v>0</v>
      </c>
      <c r="AW34" s="16">
        <v>0</v>
      </c>
      <c r="AX34" s="16">
        <f>273.91+4794.66</f>
        <v>5068.57</v>
      </c>
      <c r="AY34" s="16">
        <f>5242.47+207.51</f>
        <v>5449.9800000000005</v>
      </c>
      <c r="AZ34" s="16">
        <v>0</v>
      </c>
      <c r="BA34" s="16">
        <v>0</v>
      </c>
      <c r="BB34" s="16">
        <v>0</v>
      </c>
      <c r="BC34" s="16">
        <f>5242.47+207.51</f>
        <v>5449.9800000000005</v>
      </c>
      <c r="BD34" s="16">
        <f>5242.47+207.51</f>
        <v>5449.9800000000005</v>
      </c>
      <c r="BE34" s="16">
        <v>0</v>
      </c>
      <c r="BF34" s="16">
        <v>0</v>
      </c>
      <c r="BG34" s="16">
        <v>0</v>
      </c>
      <c r="BH34" s="16">
        <f>5242.47+207.51</f>
        <v>5449.9800000000005</v>
      </c>
      <c r="BI34" s="16">
        <f>5452.17+215.82</f>
        <v>5667.99</v>
      </c>
      <c r="BJ34" s="16">
        <v>0</v>
      </c>
      <c r="BK34" s="16">
        <v>0</v>
      </c>
      <c r="BL34" s="16">
        <v>0</v>
      </c>
      <c r="BM34" s="16">
        <f>5452.17+215.82</f>
        <v>5667.99</v>
      </c>
      <c r="BN34" s="16">
        <v>4867.4</v>
      </c>
      <c r="BO34" s="16">
        <v>4835.1</v>
      </c>
      <c r="BP34" s="16">
        <v>0</v>
      </c>
      <c r="BQ34" s="16">
        <v>0</v>
      </c>
      <c r="BR34" s="16">
        <v>0</v>
      </c>
      <c r="BS34" s="18" t="s">
        <v>196</v>
      </c>
      <c r="BT34" s="16">
        <v>0</v>
      </c>
      <c r="BU34" s="16">
        <v>0</v>
      </c>
      <c r="BV34" s="16">
        <v>4867.4</v>
      </c>
      <c r="BW34" s="16">
        <v>4835.1</v>
      </c>
      <c r="BX34" s="16">
        <v>4868.4</v>
      </c>
      <c r="BY34" s="16">
        <v>0</v>
      </c>
      <c r="BZ34" s="16">
        <v>0</v>
      </c>
      <c r="CA34" s="16">
        <v>0</v>
      </c>
      <c r="CB34" s="16">
        <v>4868.4</v>
      </c>
      <c r="CC34" s="16">
        <v>5001</v>
      </c>
      <c r="CD34" s="16">
        <v>0</v>
      </c>
      <c r="CE34" s="16">
        <v>0</v>
      </c>
      <c r="CF34" s="16">
        <v>0</v>
      </c>
      <c r="CG34" s="16">
        <v>5001</v>
      </c>
      <c r="CH34" s="16">
        <v>5231</v>
      </c>
      <c r="CI34" s="16">
        <v>0</v>
      </c>
      <c r="CJ34" s="16">
        <v>0</v>
      </c>
      <c r="CK34" s="16">
        <v>0</v>
      </c>
      <c r="CL34" s="16">
        <v>5231</v>
      </c>
      <c r="CM34" s="16">
        <v>5513.6</v>
      </c>
      <c r="CN34" s="16">
        <v>0</v>
      </c>
      <c r="CO34" s="16">
        <v>0</v>
      </c>
      <c r="CP34" s="16">
        <v>0</v>
      </c>
      <c r="CQ34" s="16">
        <v>5231</v>
      </c>
      <c r="CR34" s="16">
        <v>4867.4</v>
      </c>
      <c r="CS34" s="16">
        <v>0</v>
      </c>
      <c r="CT34" s="16">
        <v>0</v>
      </c>
      <c r="CU34" s="16">
        <v>0</v>
      </c>
      <c r="CV34" s="16">
        <v>4867.4</v>
      </c>
      <c r="CW34" s="16">
        <v>4868.4</v>
      </c>
      <c r="CX34" s="16">
        <v>0</v>
      </c>
      <c r="CY34" s="16">
        <v>0</v>
      </c>
      <c r="CZ34" s="16">
        <v>0</v>
      </c>
      <c r="DA34" s="16">
        <v>4868.4</v>
      </c>
      <c r="DB34" s="16">
        <v>5001</v>
      </c>
      <c r="DC34" s="16">
        <v>0</v>
      </c>
      <c r="DD34" s="16">
        <v>0</v>
      </c>
      <c r="DE34" s="16">
        <v>0</v>
      </c>
      <c r="DF34" s="16">
        <v>5001</v>
      </c>
      <c r="DG34" s="16">
        <v>4867.4</v>
      </c>
      <c r="DH34" s="16">
        <v>0</v>
      </c>
      <c r="DI34" s="16">
        <v>0</v>
      </c>
      <c r="DJ34" s="16">
        <v>0</v>
      </c>
      <c r="DK34" s="16">
        <v>4867.4</v>
      </c>
      <c r="DL34" s="16">
        <v>4868.4</v>
      </c>
      <c r="DM34" s="16">
        <v>0</v>
      </c>
      <c r="DN34" s="16">
        <v>0</v>
      </c>
      <c r="DO34" s="16">
        <v>0</v>
      </c>
      <c r="DP34" s="16">
        <v>4868.4</v>
      </c>
      <c r="DQ34" s="16">
        <v>5001</v>
      </c>
      <c r="DR34" s="16">
        <v>0</v>
      </c>
      <c r="DS34" s="16">
        <v>0</v>
      </c>
      <c r="DT34" s="16">
        <v>0</v>
      </c>
      <c r="DU34" s="16">
        <v>5001</v>
      </c>
      <c r="DV34" s="21" t="s">
        <v>197</v>
      </c>
    </row>
    <row r="35" spans="1:126" ht="94.5">
      <c r="A35" s="19" t="s">
        <v>0</v>
      </c>
      <c r="B35" s="20" t="s">
        <v>262</v>
      </c>
      <c r="C35" s="20" t="s">
        <v>263</v>
      </c>
      <c r="D35" s="19" t="s">
        <v>264</v>
      </c>
      <c r="E35" s="14" t="s">
        <v>0</v>
      </c>
      <c r="F35" s="14" t="s">
        <v>0</v>
      </c>
      <c r="G35" s="14" t="s">
        <v>0</v>
      </c>
      <c r="H35" s="14" t="s">
        <v>0</v>
      </c>
      <c r="I35" s="14" t="s">
        <v>0</v>
      </c>
      <c r="J35" s="14" t="s">
        <v>0</v>
      </c>
      <c r="K35" s="13" t="s">
        <v>0</v>
      </c>
      <c r="L35" s="14" t="s">
        <v>0</v>
      </c>
      <c r="M35" s="14" t="s">
        <v>0</v>
      </c>
      <c r="N35" s="14" t="s">
        <v>0</v>
      </c>
      <c r="O35" s="14" t="s">
        <v>0</v>
      </c>
      <c r="P35" s="14" t="s">
        <v>0</v>
      </c>
      <c r="Q35" s="14" t="s">
        <v>0</v>
      </c>
      <c r="R35" s="13" t="s">
        <v>0</v>
      </c>
      <c r="S35" s="14" t="s">
        <v>0</v>
      </c>
      <c r="T35" s="14" t="s">
        <v>0</v>
      </c>
      <c r="U35" s="14" t="s">
        <v>0</v>
      </c>
      <c r="V35" s="14" t="s">
        <v>0</v>
      </c>
      <c r="W35" s="14" t="s">
        <v>0</v>
      </c>
      <c r="X35" s="14" t="s">
        <v>0</v>
      </c>
      <c r="Y35" s="14" t="s">
        <v>0</v>
      </c>
      <c r="Z35" s="14" t="s">
        <v>0</v>
      </c>
      <c r="AA35" s="14" t="s">
        <v>0</v>
      </c>
      <c r="AB35" s="14" t="s">
        <v>0</v>
      </c>
      <c r="AC35" s="14" t="s">
        <v>0</v>
      </c>
      <c r="AD35" s="14" t="s">
        <v>0</v>
      </c>
      <c r="AE35" s="14" t="s">
        <v>0</v>
      </c>
      <c r="AF35" s="14" t="s">
        <v>0</v>
      </c>
      <c r="AG35" s="14" t="s">
        <v>0</v>
      </c>
      <c r="AH35" s="13" t="s">
        <v>56</v>
      </c>
      <c r="AI35" s="13" t="s">
        <v>265</v>
      </c>
      <c r="AJ35" s="16">
        <v>21</v>
      </c>
      <c r="AK35" s="16">
        <v>19.5</v>
      </c>
      <c r="AL35" s="16">
        <v>0</v>
      </c>
      <c r="AM35" s="17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21</v>
      </c>
      <c r="AS35" s="16">
        <v>19.5</v>
      </c>
      <c r="AT35" s="23">
        <v>24.2</v>
      </c>
      <c r="AU35" s="16">
        <v>0</v>
      </c>
      <c r="AV35" s="16">
        <v>0</v>
      </c>
      <c r="AW35" s="16">
        <v>0</v>
      </c>
      <c r="AX35" s="16">
        <v>24.2</v>
      </c>
      <c r="AY35" s="16">
        <v>22.63</v>
      </c>
      <c r="AZ35" s="16">
        <v>0</v>
      </c>
      <c r="BA35" s="16">
        <v>0</v>
      </c>
      <c r="BB35" s="16">
        <v>0</v>
      </c>
      <c r="BC35" s="16">
        <v>22.63</v>
      </c>
      <c r="BD35" s="16">
        <v>22.63</v>
      </c>
      <c r="BE35" s="16">
        <v>0</v>
      </c>
      <c r="BF35" s="16">
        <v>0</v>
      </c>
      <c r="BG35" s="16">
        <v>0</v>
      </c>
      <c r="BH35" s="16">
        <v>22.63</v>
      </c>
      <c r="BI35" s="16">
        <v>23.53</v>
      </c>
      <c r="BJ35" s="16">
        <v>0</v>
      </c>
      <c r="BK35" s="16">
        <v>0</v>
      </c>
      <c r="BL35" s="16">
        <v>0</v>
      </c>
      <c r="BM35" s="16">
        <v>23.53</v>
      </c>
      <c r="BN35" s="16">
        <v>21</v>
      </c>
      <c r="BO35" s="16">
        <v>19.5</v>
      </c>
      <c r="BP35" s="16">
        <v>0</v>
      </c>
      <c r="BQ35" s="16">
        <v>0</v>
      </c>
      <c r="BR35" s="16">
        <v>0</v>
      </c>
      <c r="BS35" s="18" t="s">
        <v>196</v>
      </c>
      <c r="BT35" s="16">
        <v>0</v>
      </c>
      <c r="BU35" s="16">
        <v>0</v>
      </c>
      <c r="BV35" s="16">
        <v>21</v>
      </c>
      <c r="BW35" s="16">
        <v>19.5</v>
      </c>
      <c r="BX35" s="16">
        <v>24.2</v>
      </c>
      <c r="BY35" s="16">
        <v>0</v>
      </c>
      <c r="BZ35" s="16">
        <v>0</v>
      </c>
      <c r="CA35" s="16">
        <v>0</v>
      </c>
      <c r="CB35" s="16">
        <v>24.2</v>
      </c>
      <c r="CC35" s="16">
        <v>22.6</v>
      </c>
      <c r="CD35" s="16">
        <v>0</v>
      </c>
      <c r="CE35" s="16">
        <v>0</v>
      </c>
      <c r="CF35" s="16">
        <v>0</v>
      </c>
      <c r="CG35" s="16">
        <v>22.6</v>
      </c>
      <c r="CH35" s="16">
        <v>24</v>
      </c>
      <c r="CI35" s="16">
        <v>0</v>
      </c>
      <c r="CJ35" s="16">
        <v>0</v>
      </c>
      <c r="CK35" s="16">
        <v>0</v>
      </c>
      <c r="CL35" s="16">
        <v>24</v>
      </c>
      <c r="CM35" s="16">
        <v>24</v>
      </c>
      <c r="CN35" s="16">
        <v>0</v>
      </c>
      <c r="CO35" s="16">
        <v>0</v>
      </c>
      <c r="CP35" s="16">
        <v>0</v>
      </c>
      <c r="CQ35" s="16">
        <v>24</v>
      </c>
      <c r="CR35" s="16">
        <v>21</v>
      </c>
      <c r="CS35" s="16">
        <v>0</v>
      </c>
      <c r="CT35" s="16">
        <v>0</v>
      </c>
      <c r="CU35" s="16">
        <v>0</v>
      </c>
      <c r="CV35" s="16">
        <v>21</v>
      </c>
      <c r="CW35" s="16">
        <v>24.2</v>
      </c>
      <c r="CX35" s="16">
        <v>0</v>
      </c>
      <c r="CY35" s="16">
        <v>0</v>
      </c>
      <c r="CZ35" s="16">
        <v>0</v>
      </c>
      <c r="DA35" s="16">
        <v>24.2</v>
      </c>
      <c r="DB35" s="16">
        <v>22.6</v>
      </c>
      <c r="DC35" s="16">
        <v>0</v>
      </c>
      <c r="DD35" s="16">
        <v>0</v>
      </c>
      <c r="DE35" s="16">
        <v>0</v>
      </c>
      <c r="DF35" s="16">
        <v>22.6</v>
      </c>
      <c r="DG35" s="16">
        <v>21</v>
      </c>
      <c r="DH35" s="16">
        <v>0</v>
      </c>
      <c r="DI35" s="16">
        <v>0</v>
      </c>
      <c r="DJ35" s="16">
        <v>0</v>
      </c>
      <c r="DK35" s="16">
        <v>21</v>
      </c>
      <c r="DL35" s="16">
        <v>24.2</v>
      </c>
      <c r="DM35" s="16">
        <v>0</v>
      </c>
      <c r="DN35" s="16">
        <v>0</v>
      </c>
      <c r="DO35" s="16">
        <v>0</v>
      </c>
      <c r="DP35" s="16">
        <v>24.2</v>
      </c>
      <c r="DQ35" s="16">
        <v>22.6</v>
      </c>
      <c r="DR35" s="16">
        <v>0</v>
      </c>
      <c r="DS35" s="16">
        <v>0</v>
      </c>
      <c r="DT35" s="16">
        <v>0</v>
      </c>
      <c r="DU35" s="16">
        <v>22.6</v>
      </c>
      <c r="DV35" s="21" t="s">
        <v>202</v>
      </c>
    </row>
    <row r="36" spans="1:126" ht="126">
      <c r="A36" s="19" t="s">
        <v>0</v>
      </c>
      <c r="B36" s="20" t="s">
        <v>266</v>
      </c>
      <c r="C36" s="20" t="s">
        <v>267</v>
      </c>
      <c r="D36" s="19" t="s">
        <v>268</v>
      </c>
      <c r="E36" s="14" t="s">
        <v>0</v>
      </c>
      <c r="F36" s="14" t="s">
        <v>0</v>
      </c>
      <c r="G36" s="14" t="s">
        <v>0</v>
      </c>
      <c r="H36" s="14" t="s">
        <v>0</v>
      </c>
      <c r="I36" s="14" t="s">
        <v>0</v>
      </c>
      <c r="J36" s="14" t="s">
        <v>0</v>
      </c>
      <c r="K36" s="13" t="s">
        <v>0</v>
      </c>
      <c r="L36" s="14" t="s">
        <v>0</v>
      </c>
      <c r="M36" s="14" t="s">
        <v>0</v>
      </c>
      <c r="N36" s="14" t="s">
        <v>0</v>
      </c>
      <c r="O36" s="14" t="s">
        <v>0</v>
      </c>
      <c r="P36" s="14" t="s">
        <v>0</v>
      </c>
      <c r="Q36" s="14" t="s">
        <v>0</v>
      </c>
      <c r="R36" s="13" t="s">
        <v>0</v>
      </c>
      <c r="S36" s="14" t="s">
        <v>0</v>
      </c>
      <c r="T36" s="14" t="s">
        <v>0</v>
      </c>
      <c r="U36" s="14" t="s">
        <v>0</v>
      </c>
      <c r="V36" s="14" t="s">
        <v>0</v>
      </c>
      <c r="W36" s="14" t="s">
        <v>0</v>
      </c>
      <c r="X36" s="14" t="s">
        <v>0</v>
      </c>
      <c r="Y36" s="14" t="s">
        <v>0</v>
      </c>
      <c r="Z36" s="14" t="s">
        <v>0</v>
      </c>
      <c r="AA36" s="14" t="s">
        <v>0</v>
      </c>
      <c r="AB36" s="14" t="s">
        <v>0</v>
      </c>
      <c r="AC36" s="14" t="s">
        <v>0</v>
      </c>
      <c r="AD36" s="14" t="s">
        <v>0</v>
      </c>
      <c r="AE36" s="14" t="s">
        <v>0</v>
      </c>
      <c r="AF36" s="14" t="s">
        <v>0</v>
      </c>
      <c r="AG36" s="14" t="s">
        <v>0</v>
      </c>
      <c r="AH36" s="13" t="s">
        <v>56</v>
      </c>
      <c r="AI36" s="13" t="s">
        <v>254</v>
      </c>
      <c r="AJ36" s="16">
        <v>257.6</v>
      </c>
      <c r="AK36" s="16">
        <v>257.6</v>
      </c>
      <c r="AL36" s="16">
        <v>0</v>
      </c>
      <c r="AM36" s="17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257.6</v>
      </c>
      <c r="AS36" s="16">
        <v>257.6</v>
      </c>
      <c r="AT36" s="23">
        <f>AU36+AV36+AW36+AX36</f>
        <v>189</v>
      </c>
      <c r="AU36" s="16">
        <v>0</v>
      </c>
      <c r="AV36" s="16">
        <v>0</v>
      </c>
      <c r="AW36" s="16">
        <v>0</v>
      </c>
      <c r="AX36" s="16">
        <v>189</v>
      </c>
      <c r="AY36" s="16">
        <v>269.4</v>
      </c>
      <c r="AZ36" s="16">
        <v>0</v>
      </c>
      <c r="BA36" s="16">
        <v>0</v>
      </c>
      <c r="BB36" s="16">
        <v>0</v>
      </c>
      <c r="BC36" s="16">
        <v>269.4</v>
      </c>
      <c r="BD36" s="16">
        <v>269.4</v>
      </c>
      <c r="BE36" s="16">
        <v>0</v>
      </c>
      <c r="BF36" s="16">
        <v>0</v>
      </c>
      <c r="BG36" s="16">
        <v>0</v>
      </c>
      <c r="BH36" s="16">
        <v>269.4</v>
      </c>
      <c r="BI36" s="16">
        <v>280.13</v>
      </c>
      <c r="BJ36" s="16">
        <v>0</v>
      </c>
      <c r="BK36" s="16">
        <v>0</v>
      </c>
      <c r="BL36" s="16">
        <v>0</v>
      </c>
      <c r="BM36" s="16">
        <v>280.13</v>
      </c>
      <c r="BN36" s="16">
        <v>257.6</v>
      </c>
      <c r="BO36" s="16">
        <v>257.6</v>
      </c>
      <c r="BP36" s="16">
        <v>0</v>
      </c>
      <c r="BQ36" s="16">
        <v>0</v>
      </c>
      <c r="BR36" s="16">
        <v>0</v>
      </c>
      <c r="BS36" s="18" t="s">
        <v>196</v>
      </c>
      <c r="BT36" s="16">
        <v>0</v>
      </c>
      <c r="BU36" s="16">
        <v>0</v>
      </c>
      <c r="BV36" s="16">
        <v>257.6</v>
      </c>
      <c r="BW36" s="16">
        <v>257.6</v>
      </c>
      <c r="BX36" s="16">
        <v>260</v>
      </c>
      <c r="BY36" s="16">
        <v>0</v>
      </c>
      <c r="BZ36" s="16">
        <v>0</v>
      </c>
      <c r="CA36" s="16">
        <v>0</v>
      </c>
      <c r="CB36" s="16">
        <v>260</v>
      </c>
      <c r="CC36" s="16">
        <v>269.4</v>
      </c>
      <c r="CD36" s="16">
        <v>0</v>
      </c>
      <c r="CE36" s="16">
        <v>0</v>
      </c>
      <c r="CF36" s="16">
        <v>0</v>
      </c>
      <c r="CG36" s="16">
        <v>269.4</v>
      </c>
      <c r="CH36" s="16">
        <v>281.8</v>
      </c>
      <c r="CI36" s="16">
        <v>0</v>
      </c>
      <c r="CJ36" s="16">
        <v>0</v>
      </c>
      <c r="CK36" s="16">
        <v>0</v>
      </c>
      <c r="CL36" s="16">
        <v>281.8</v>
      </c>
      <c r="CM36" s="16">
        <v>297</v>
      </c>
      <c r="CN36" s="16">
        <v>0</v>
      </c>
      <c r="CO36" s="16">
        <v>0</v>
      </c>
      <c r="CP36" s="16">
        <v>0</v>
      </c>
      <c r="CQ36" s="16">
        <v>281.8</v>
      </c>
      <c r="CR36" s="16">
        <v>257.6</v>
      </c>
      <c r="CS36" s="16">
        <v>0</v>
      </c>
      <c r="CT36" s="16">
        <v>0</v>
      </c>
      <c r="CU36" s="16">
        <v>0</v>
      </c>
      <c r="CV36" s="16">
        <v>257.6</v>
      </c>
      <c r="CW36" s="16">
        <v>260</v>
      </c>
      <c r="CX36" s="16">
        <v>0</v>
      </c>
      <c r="CY36" s="16">
        <v>0</v>
      </c>
      <c r="CZ36" s="16">
        <v>0</v>
      </c>
      <c r="DA36" s="16">
        <v>260</v>
      </c>
      <c r="DB36" s="16">
        <v>269.4</v>
      </c>
      <c r="DC36" s="16">
        <v>0</v>
      </c>
      <c r="DD36" s="16">
        <v>0</v>
      </c>
      <c r="DE36" s="16">
        <v>0</v>
      </c>
      <c r="DF36" s="16">
        <v>269.4</v>
      </c>
      <c r="DG36" s="16">
        <v>257.6</v>
      </c>
      <c r="DH36" s="16">
        <v>0</v>
      </c>
      <c r="DI36" s="16">
        <v>0</v>
      </c>
      <c r="DJ36" s="16">
        <v>0</v>
      </c>
      <c r="DK36" s="16">
        <v>257.6</v>
      </c>
      <c r="DL36" s="16">
        <v>260</v>
      </c>
      <c r="DM36" s="16">
        <v>0</v>
      </c>
      <c r="DN36" s="16">
        <v>0</v>
      </c>
      <c r="DO36" s="16">
        <v>0</v>
      </c>
      <c r="DP36" s="16">
        <v>260</v>
      </c>
      <c r="DQ36" s="16">
        <v>269.4</v>
      </c>
      <c r="DR36" s="16">
        <v>0</v>
      </c>
      <c r="DS36" s="16">
        <v>0</v>
      </c>
      <c r="DT36" s="16">
        <v>0</v>
      </c>
      <c r="DU36" s="16">
        <v>269.4</v>
      </c>
      <c r="DV36" s="21" t="s">
        <v>243</v>
      </c>
    </row>
    <row r="37" spans="1:126" ht="94.5">
      <c r="A37" s="19" t="s">
        <v>0</v>
      </c>
      <c r="B37" s="20" t="s">
        <v>269</v>
      </c>
      <c r="C37" s="20" t="s">
        <v>270</v>
      </c>
      <c r="D37" s="19" t="s">
        <v>271</v>
      </c>
      <c r="E37" s="14" t="s">
        <v>0</v>
      </c>
      <c r="F37" s="14" t="s">
        <v>0</v>
      </c>
      <c r="G37" s="14" t="s">
        <v>0</v>
      </c>
      <c r="H37" s="14" t="s">
        <v>0</v>
      </c>
      <c r="I37" s="14" t="s">
        <v>0</v>
      </c>
      <c r="J37" s="14" t="s">
        <v>0</v>
      </c>
      <c r="K37" s="13" t="s">
        <v>0</v>
      </c>
      <c r="L37" s="14" t="s">
        <v>0</v>
      </c>
      <c r="M37" s="14" t="s">
        <v>0</v>
      </c>
      <c r="N37" s="14" t="s">
        <v>0</v>
      </c>
      <c r="O37" s="14" t="s">
        <v>0</v>
      </c>
      <c r="P37" s="14" t="s">
        <v>0</v>
      </c>
      <c r="Q37" s="14" t="s">
        <v>0</v>
      </c>
      <c r="R37" s="13" t="s">
        <v>0</v>
      </c>
      <c r="S37" s="14" t="s">
        <v>0</v>
      </c>
      <c r="T37" s="14" t="s">
        <v>0</v>
      </c>
      <c r="U37" s="14" t="s">
        <v>0</v>
      </c>
      <c r="V37" s="14" t="s">
        <v>0</v>
      </c>
      <c r="W37" s="14" t="s">
        <v>0</v>
      </c>
      <c r="X37" s="14" t="s">
        <v>0</v>
      </c>
      <c r="Y37" s="14" t="s">
        <v>0</v>
      </c>
      <c r="Z37" s="14" t="s">
        <v>0</v>
      </c>
      <c r="AA37" s="14" t="s">
        <v>0</v>
      </c>
      <c r="AB37" s="14" t="s">
        <v>0</v>
      </c>
      <c r="AC37" s="14" t="s">
        <v>0</v>
      </c>
      <c r="AD37" s="14" t="s">
        <v>0</v>
      </c>
      <c r="AE37" s="14" t="s">
        <v>0</v>
      </c>
      <c r="AF37" s="14" t="s">
        <v>0</v>
      </c>
      <c r="AG37" s="14" t="s">
        <v>0</v>
      </c>
      <c r="AH37" s="13" t="s">
        <v>70</v>
      </c>
      <c r="AI37" s="13" t="s">
        <v>254</v>
      </c>
      <c r="AJ37" s="16">
        <v>3290</v>
      </c>
      <c r="AK37" s="16">
        <v>3280.2</v>
      </c>
      <c r="AL37" s="16">
        <v>0</v>
      </c>
      <c r="AM37" s="17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3290</v>
      </c>
      <c r="AS37" s="16">
        <v>3280.2</v>
      </c>
      <c r="AT37" s="23">
        <f>AU37+AV37+AW37+AX37</f>
        <v>1981.6</v>
      </c>
      <c r="AU37" s="16">
        <v>0</v>
      </c>
      <c r="AV37" s="16">
        <v>0</v>
      </c>
      <c r="AW37" s="16">
        <v>0</v>
      </c>
      <c r="AX37" s="16">
        <v>1981.6</v>
      </c>
      <c r="AY37" s="16">
        <v>2651.34</v>
      </c>
      <c r="AZ37" s="16">
        <v>0</v>
      </c>
      <c r="BA37" s="16">
        <v>0</v>
      </c>
      <c r="BB37" s="16">
        <v>0</v>
      </c>
      <c r="BC37" s="16">
        <v>2651.34</v>
      </c>
      <c r="BD37" s="16">
        <v>2651.34</v>
      </c>
      <c r="BE37" s="16">
        <v>0</v>
      </c>
      <c r="BF37" s="16">
        <v>0</v>
      </c>
      <c r="BG37" s="16">
        <v>0</v>
      </c>
      <c r="BH37" s="16">
        <v>2651.34</v>
      </c>
      <c r="BI37" s="16">
        <v>2757.4</v>
      </c>
      <c r="BJ37" s="16">
        <v>0</v>
      </c>
      <c r="BK37" s="16">
        <v>0</v>
      </c>
      <c r="BL37" s="16">
        <v>0</v>
      </c>
      <c r="BM37" s="16">
        <v>2757.4</v>
      </c>
      <c r="BN37" s="16">
        <v>3290</v>
      </c>
      <c r="BO37" s="16">
        <v>3280.2</v>
      </c>
      <c r="BP37" s="16">
        <v>0</v>
      </c>
      <c r="BQ37" s="16">
        <v>0</v>
      </c>
      <c r="BR37" s="16">
        <v>0</v>
      </c>
      <c r="BS37" s="18" t="s">
        <v>196</v>
      </c>
      <c r="BT37" s="16">
        <v>0</v>
      </c>
      <c r="BU37" s="16">
        <v>0</v>
      </c>
      <c r="BV37" s="16">
        <v>3290</v>
      </c>
      <c r="BW37" s="16">
        <v>3280.2</v>
      </c>
      <c r="BX37" s="16">
        <v>3000</v>
      </c>
      <c r="BY37" s="16">
        <v>0</v>
      </c>
      <c r="BZ37" s="16">
        <v>0</v>
      </c>
      <c r="CA37" s="16">
        <v>0</v>
      </c>
      <c r="CB37" s="16">
        <v>3000</v>
      </c>
      <c r="CC37" s="16">
        <v>2801.3</v>
      </c>
      <c r="CD37" s="16">
        <v>0</v>
      </c>
      <c r="CE37" s="16">
        <v>0</v>
      </c>
      <c r="CF37" s="16">
        <v>0</v>
      </c>
      <c r="CG37" s="16">
        <v>2801.3</v>
      </c>
      <c r="CH37" s="16">
        <v>2930.2</v>
      </c>
      <c r="CI37" s="16">
        <v>0</v>
      </c>
      <c r="CJ37" s="16">
        <v>0</v>
      </c>
      <c r="CK37" s="16">
        <v>0</v>
      </c>
      <c r="CL37" s="16">
        <v>2930.2</v>
      </c>
      <c r="CM37" s="16">
        <v>3088.4</v>
      </c>
      <c r="CN37" s="16">
        <v>0</v>
      </c>
      <c r="CO37" s="16">
        <v>0</v>
      </c>
      <c r="CP37" s="16">
        <v>0</v>
      </c>
      <c r="CQ37" s="16">
        <v>2930.2</v>
      </c>
      <c r="CR37" s="16">
        <v>3290</v>
      </c>
      <c r="CS37" s="16">
        <v>0</v>
      </c>
      <c r="CT37" s="16">
        <v>0</v>
      </c>
      <c r="CU37" s="16">
        <v>0</v>
      </c>
      <c r="CV37" s="16">
        <v>3290</v>
      </c>
      <c r="CW37" s="16">
        <v>3000</v>
      </c>
      <c r="CX37" s="16">
        <v>0</v>
      </c>
      <c r="CY37" s="16">
        <v>0</v>
      </c>
      <c r="CZ37" s="16">
        <v>0</v>
      </c>
      <c r="DA37" s="16">
        <v>3000</v>
      </c>
      <c r="DB37" s="16">
        <v>2801.3</v>
      </c>
      <c r="DC37" s="16">
        <v>0</v>
      </c>
      <c r="DD37" s="16">
        <v>0</v>
      </c>
      <c r="DE37" s="16">
        <v>0</v>
      </c>
      <c r="DF37" s="16">
        <v>2801.3</v>
      </c>
      <c r="DG37" s="16">
        <v>3290</v>
      </c>
      <c r="DH37" s="16">
        <v>0</v>
      </c>
      <c r="DI37" s="16">
        <v>0</v>
      </c>
      <c r="DJ37" s="16">
        <v>0</v>
      </c>
      <c r="DK37" s="16">
        <v>3290</v>
      </c>
      <c r="DL37" s="16">
        <v>3000</v>
      </c>
      <c r="DM37" s="16">
        <v>0</v>
      </c>
      <c r="DN37" s="16">
        <v>0</v>
      </c>
      <c r="DO37" s="16">
        <v>0</v>
      </c>
      <c r="DP37" s="16">
        <v>3000</v>
      </c>
      <c r="DQ37" s="16">
        <v>2801.3</v>
      </c>
      <c r="DR37" s="16">
        <v>0</v>
      </c>
      <c r="DS37" s="16">
        <v>0</v>
      </c>
      <c r="DT37" s="16">
        <v>0</v>
      </c>
      <c r="DU37" s="16">
        <v>2801.3</v>
      </c>
      <c r="DV37" s="21" t="s">
        <v>243</v>
      </c>
    </row>
    <row r="38" spans="1:126" ht="31.5">
      <c r="A38" s="19" t="s">
        <v>0</v>
      </c>
      <c r="B38" s="20" t="s">
        <v>272</v>
      </c>
      <c r="C38" s="20" t="s">
        <v>273</v>
      </c>
      <c r="D38" s="19" t="s">
        <v>274</v>
      </c>
      <c r="E38" s="14" t="s">
        <v>0</v>
      </c>
      <c r="F38" s="14" t="s">
        <v>0</v>
      </c>
      <c r="G38" s="14" t="s">
        <v>0</v>
      </c>
      <c r="H38" s="14" t="s">
        <v>0</v>
      </c>
      <c r="I38" s="14" t="s">
        <v>0</v>
      </c>
      <c r="J38" s="14" t="s">
        <v>0</v>
      </c>
      <c r="K38" s="13" t="s">
        <v>0</v>
      </c>
      <c r="L38" s="14" t="s">
        <v>0</v>
      </c>
      <c r="M38" s="14" t="s">
        <v>0</v>
      </c>
      <c r="N38" s="14" t="s">
        <v>0</v>
      </c>
      <c r="O38" s="14" t="s">
        <v>0</v>
      </c>
      <c r="P38" s="14" t="s">
        <v>0</v>
      </c>
      <c r="Q38" s="14" t="s">
        <v>0</v>
      </c>
      <c r="R38" s="13" t="s">
        <v>0</v>
      </c>
      <c r="S38" s="14" t="s">
        <v>0</v>
      </c>
      <c r="T38" s="14" t="s">
        <v>0</v>
      </c>
      <c r="U38" s="14" t="s">
        <v>0</v>
      </c>
      <c r="V38" s="14" t="s">
        <v>0</v>
      </c>
      <c r="W38" s="14" t="s">
        <v>0</v>
      </c>
      <c r="X38" s="14" t="s">
        <v>0</v>
      </c>
      <c r="Y38" s="14" t="s">
        <v>0</v>
      </c>
      <c r="Z38" s="14" t="s">
        <v>0</v>
      </c>
      <c r="AA38" s="14" t="s">
        <v>0</v>
      </c>
      <c r="AB38" s="14" t="s">
        <v>0</v>
      </c>
      <c r="AC38" s="14" t="s">
        <v>0</v>
      </c>
      <c r="AD38" s="14" t="s">
        <v>0</v>
      </c>
      <c r="AE38" s="14" t="s">
        <v>0</v>
      </c>
      <c r="AF38" s="14" t="s">
        <v>0</v>
      </c>
      <c r="AG38" s="14" t="s">
        <v>0</v>
      </c>
      <c r="AH38" s="13" t="s">
        <v>65</v>
      </c>
      <c r="AI38" s="13" t="s">
        <v>254</v>
      </c>
      <c r="AJ38" s="16">
        <v>1032.7</v>
      </c>
      <c r="AK38" s="16">
        <v>1032.7</v>
      </c>
      <c r="AL38" s="16">
        <v>0</v>
      </c>
      <c r="AM38" s="17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1032.7</v>
      </c>
      <c r="AS38" s="16">
        <v>1032.7</v>
      </c>
      <c r="AT38" s="23">
        <v>1050</v>
      </c>
      <c r="AU38" s="16">
        <v>0</v>
      </c>
      <c r="AV38" s="16">
        <v>0</v>
      </c>
      <c r="AW38" s="16">
        <v>0</v>
      </c>
      <c r="AX38" s="16">
        <v>1050</v>
      </c>
      <c r="AY38" s="16">
        <v>1024.39</v>
      </c>
      <c r="AZ38" s="16">
        <v>0</v>
      </c>
      <c r="BA38" s="16">
        <v>0</v>
      </c>
      <c r="BB38" s="16">
        <v>0</v>
      </c>
      <c r="BC38" s="16">
        <v>1024.39</v>
      </c>
      <c r="BD38" s="16">
        <v>1024.39</v>
      </c>
      <c r="BE38" s="16">
        <v>0</v>
      </c>
      <c r="BF38" s="16">
        <v>0</v>
      </c>
      <c r="BG38" s="16">
        <v>0</v>
      </c>
      <c r="BH38" s="16">
        <v>1024.39</v>
      </c>
      <c r="BI38" s="16">
        <v>1065.37</v>
      </c>
      <c r="BJ38" s="16">
        <v>0</v>
      </c>
      <c r="BK38" s="16">
        <v>0</v>
      </c>
      <c r="BL38" s="16">
        <v>0</v>
      </c>
      <c r="BM38" s="16">
        <v>1065.37</v>
      </c>
      <c r="BN38" s="16">
        <v>1032.7</v>
      </c>
      <c r="BO38" s="16">
        <v>1032.7</v>
      </c>
      <c r="BP38" s="16">
        <v>0</v>
      </c>
      <c r="BQ38" s="16">
        <v>0</v>
      </c>
      <c r="BR38" s="16">
        <v>0</v>
      </c>
      <c r="BS38" s="18" t="s">
        <v>196</v>
      </c>
      <c r="BT38" s="16">
        <v>0</v>
      </c>
      <c r="BU38" s="16">
        <v>0</v>
      </c>
      <c r="BV38" s="16">
        <v>1032.7</v>
      </c>
      <c r="BW38" s="16">
        <v>1032.7</v>
      </c>
      <c r="BX38" s="16">
        <v>1050</v>
      </c>
      <c r="BY38" s="16">
        <v>0</v>
      </c>
      <c r="BZ38" s="16">
        <v>0</v>
      </c>
      <c r="CA38" s="16">
        <v>0</v>
      </c>
      <c r="CB38" s="16">
        <v>1050</v>
      </c>
      <c r="CC38" s="16">
        <v>932.4</v>
      </c>
      <c r="CD38" s="16">
        <v>0</v>
      </c>
      <c r="CE38" s="16">
        <v>0</v>
      </c>
      <c r="CF38" s="16">
        <v>0</v>
      </c>
      <c r="CG38" s="16">
        <v>932.4</v>
      </c>
      <c r="CH38" s="16">
        <v>975.3</v>
      </c>
      <c r="CI38" s="16">
        <v>0</v>
      </c>
      <c r="CJ38" s="16">
        <v>0</v>
      </c>
      <c r="CK38" s="16">
        <v>0</v>
      </c>
      <c r="CL38" s="16">
        <v>975.3</v>
      </c>
      <c r="CM38" s="16">
        <v>1028</v>
      </c>
      <c r="CN38" s="16">
        <v>0</v>
      </c>
      <c r="CO38" s="16">
        <v>0</v>
      </c>
      <c r="CP38" s="16">
        <v>0</v>
      </c>
      <c r="CQ38" s="16">
        <v>975.3</v>
      </c>
      <c r="CR38" s="16">
        <v>1032.7</v>
      </c>
      <c r="CS38" s="16">
        <v>0</v>
      </c>
      <c r="CT38" s="16">
        <v>0</v>
      </c>
      <c r="CU38" s="16">
        <v>0</v>
      </c>
      <c r="CV38" s="16">
        <v>1032.7</v>
      </c>
      <c r="CW38" s="16">
        <v>1050</v>
      </c>
      <c r="CX38" s="16">
        <v>0</v>
      </c>
      <c r="CY38" s="16">
        <v>0</v>
      </c>
      <c r="CZ38" s="16">
        <v>0</v>
      </c>
      <c r="DA38" s="16">
        <v>1050</v>
      </c>
      <c r="DB38" s="16">
        <v>932.4</v>
      </c>
      <c r="DC38" s="16">
        <v>0</v>
      </c>
      <c r="DD38" s="16">
        <v>0</v>
      </c>
      <c r="DE38" s="16">
        <v>0</v>
      </c>
      <c r="DF38" s="16">
        <v>932.4</v>
      </c>
      <c r="DG38" s="16">
        <v>1032.7</v>
      </c>
      <c r="DH38" s="16">
        <v>0</v>
      </c>
      <c r="DI38" s="16">
        <v>0</v>
      </c>
      <c r="DJ38" s="16">
        <v>0</v>
      </c>
      <c r="DK38" s="16">
        <v>1032.7</v>
      </c>
      <c r="DL38" s="16">
        <v>1050</v>
      </c>
      <c r="DM38" s="16">
        <v>0</v>
      </c>
      <c r="DN38" s="16">
        <v>0</v>
      </c>
      <c r="DO38" s="16">
        <v>0</v>
      </c>
      <c r="DP38" s="16">
        <v>1050</v>
      </c>
      <c r="DQ38" s="16">
        <v>932.4</v>
      </c>
      <c r="DR38" s="16">
        <v>0</v>
      </c>
      <c r="DS38" s="16">
        <v>0</v>
      </c>
      <c r="DT38" s="16">
        <v>0</v>
      </c>
      <c r="DU38" s="16">
        <v>932.4</v>
      </c>
      <c r="DV38" s="21" t="s">
        <v>202</v>
      </c>
    </row>
    <row r="39" spans="1:126" ht="67.5">
      <c r="A39" s="14" t="s">
        <v>0</v>
      </c>
      <c r="B39" s="14" t="s">
        <v>275</v>
      </c>
      <c r="C39" s="14" t="s">
        <v>276</v>
      </c>
      <c r="D39" s="11" t="s">
        <v>277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 t="s">
        <v>183</v>
      </c>
      <c r="N39" s="15" t="s">
        <v>183</v>
      </c>
      <c r="O39" s="15" t="s">
        <v>183</v>
      </c>
      <c r="P39" s="15" t="s">
        <v>183</v>
      </c>
      <c r="Q39" s="15" t="s">
        <v>183</v>
      </c>
      <c r="R39" s="15" t="s">
        <v>183</v>
      </c>
      <c r="S39" s="15" t="s">
        <v>183</v>
      </c>
      <c r="T39" s="15" t="s">
        <v>183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 t="s">
        <v>183</v>
      </c>
      <c r="Z39" s="15" t="s">
        <v>183</v>
      </c>
      <c r="AA39" s="15" t="s">
        <v>183</v>
      </c>
      <c r="AB39" s="15" t="s">
        <v>183</v>
      </c>
      <c r="AC39" s="15" t="s">
        <v>183</v>
      </c>
      <c r="AD39" s="15" t="s">
        <v>183</v>
      </c>
      <c r="AE39" s="15" t="s">
        <v>183</v>
      </c>
      <c r="AF39" s="15" t="s">
        <v>183</v>
      </c>
      <c r="AG39" s="15" t="s">
        <v>183</v>
      </c>
      <c r="AH39" s="15" t="s">
        <v>183</v>
      </c>
      <c r="AI39" s="15" t="s">
        <v>183</v>
      </c>
      <c r="AJ39" s="16">
        <v>2852.8</v>
      </c>
      <c r="AK39" s="16">
        <v>2797.8</v>
      </c>
      <c r="AL39" s="16">
        <v>0</v>
      </c>
      <c r="AM39" s="17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2852.8</v>
      </c>
      <c r="AS39" s="16">
        <v>2797.8</v>
      </c>
      <c r="AT39" s="23">
        <f>AT40</f>
        <v>3414.23</v>
      </c>
      <c r="AU39" s="16">
        <v>0</v>
      </c>
      <c r="AV39" s="16">
        <v>0</v>
      </c>
      <c r="AW39" s="16">
        <v>0</v>
      </c>
      <c r="AX39" s="16">
        <f>AX40</f>
        <v>3414.23</v>
      </c>
      <c r="AY39" s="23">
        <f>AY40</f>
        <v>3029.92</v>
      </c>
      <c r="AZ39" s="16">
        <v>0</v>
      </c>
      <c r="BA39" s="16">
        <v>0</v>
      </c>
      <c r="BB39" s="16">
        <v>0</v>
      </c>
      <c r="BC39" s="16">
        <f>BC40</f>
        <v>3029.92</v>
      </c>
      <c r="BD39" s="16">
        <f>BD40</f>
        <v>3029.92</v>
      </c>
      <c r="BE39" s="16">
        <v>0</v>
      </c>
      <c r="BF39" s="16">
        <v>0</v>
      </c>
      <c r="BG39" s="16">
        <v>0</v>
      </c>
      <c r="BH39" s="16">
        <f>BH40</f>
        <v>3029.92</v>
      </c>
      <c r="BI39" s="16">
        <f>BI40</f>
        <v>3151.12</v>
      </c>
      <c r="BJ39" s="16">
        <v>0</v>
      </c>
      <c r="BK39" s="16">
        <v>0</v>
      </c>
      <c r="BL39" s="16">
        <v>0</v>
      </c>
      <c r="BM39" s="16">
        <f>BM40</f>
        <v>3151.12</v>
      </c>
      <c r="BN39" s="16">
        <v>2808.3</v>
      </c>
      <c r="BO39" s="16">
        <v>2753.3</v>
      </c>
      <c r="BP39" s="16">
        <v>0</v>
      </c>
      <c r="BQ39" s="16">
        <v>0</v>
      </c>
      <c r="BR39" s="16">
        <v>0</v>
      </c>
      <c r="BS39" s="18" t="s">
        <v>196</v>
      </c>
      <c r="BT39" s="16">
        <v>0</v>
      </c>
      <c r="BU39" s="16">
        <v>0</v>
      </c>
      <c r="BV39" s="16">
        <v>2808.3</v>
      </c>
      <c r="BW39" s="16">
        <v>2753.3</v>
      </c>
      <c r="BX39" s="23">
        <f>BX40</f>
        <v>3414.23</v>
      </c>
      <c r="BY39" s="16">
        <v>0</v>
      </c>
      <c r="BZ39" s="16">
        <v>0</v>
      </c>
      <c r="CA39" s="16">
        <v>0</v>
      </c>
      <c r="CB39" s="16">
        <f>CB40</f>
        <v>3414.23</v>
      </c>
      <c r="CC39" s="23">
        <f>CC40</f>
        <v>3029.92</v>
      </c>
      <c r="CD39" s="16">
        <v>0</v>
      </c>
      <c r="CE39" s="16">
        <v>0</v>
      </c>
      <c r="CF39" s="16">
        <v>0</v>
      </c>
      <c r="CG39" s="16">
        <f>CG40</f>
        <v>3029.92</v>
      </c>
      <c r="CH39" s="16">
        <f>CH40</f>
        <v>3029.92</v>
      </c>
      <c r="CI39" s="16">
        <v>0</v>
      </c>
      <c r="CJ39" s="16">
        <v>0</v>
      </c>
      <c r="CK39" s="16">
        <v>0</v>
      </c>
      <c r="CL39" s="16">
        <f>CL40</f>
        <v>3029.92</v>
      </c>
      <c r="CM39" s="16">
        <f>CM40</f>
        <v>3151.12</v>
      </c>
      <c r="CN39" s="16">
        <v>0</v>
      </c>
      <c r="CO39" s="16">
        <v>0</v>
      </c>
      <c r="CP39" s="16">
        <v>0</v>
      </c>
      <c r="CQ39" s="16">
        <f>CQ40</f>
        <v>3151.12</v>
      </c>
      <c r="CR39" s="16">
        <v>2852.8</v>
      </c>
      <c r="CS39" s="16">
        <v>0</v>
      </c>
      <c r="CT39" s="16">
        <v>0</v>
      </c>
      <c r="CU39" s="16">
        <v>0</v>
      </c>
      <c r="CV39" s="16">
        <v>2852.8</v>
      </c>
      <c r="CW39" s="16">
        <v>3398.1</v>
      </c>
      <c r="CX39" s="16">
        <v>0</v>
      </c>
      <c r="CY39" s="16">
        <v>0</v>
      </c>
      <c r="CZ39" s="16">
        <v>0</v>
      </c>
      <c r="DA39" s="16">
        <v>3398.1</v>
      </c>
      <c r="DB39" s="16">
        <v>2749.1</v>
      </c>
      <c r="DC39" s="16">
        <v>0</v>
      </c>
      <c r="DD39" s="16">
        <v>0</v>
      </c>
      <c r="DE39" s="16">
        <v>0</v>
      </c>
      <c r="DF39" s="16">
        <v>2749.1</v>
      </c>
      <c r="DG39" s="16">
        <v>2808.3</v>
      </c>
      <c r="DH39" s="16">
        <v>0</v>
      </c>
      <c r="DI39" s="16">
        <v>0</v>
      </c>
      <c r="DJ39" s="16">
        <v>0</v>
      </c>
      <c r="DK39" s="16">
        <v>2808.3</v>
      </c>
      <c r="DL39" s="16">
        <v>3398.1</v>
      </c>
      <c r="DM39" s="16">
        <v>0</v>
      </c>
      <c r="DN39" s="16">
        <v>0</v>
      </c>
      <c r="DO39" s="16">
        <v>0</v>
      </c>
      <c r="DP39" s="16">
        <v>3398.1</v>
      </c>
      <c r="DQ39" s="16">
        <v>2399.1</v>
      </c>
      <c r="DR39" s="16">
        <v>0</v>
      </c>
      <c r="DS39" s="16">
        <v>0</v>
      </c>
      <c r="DT39" s="16">
        <v>0</v>
      </c>
      <c r="DU39" s="16">
        <v>2399.1</v>
      </c>
      <c r="DV39" s="18" t="s">
        <v>0</v>
      </c>
    </row>
    <row r="40" spans="1:126" ht="56.25">
      <c r="A40" s="14" t="s">
        <v>0</v>
      </c>
      <c r="B40" s="14" t="s">
        <v>278</v>
      </c>
      <c r="C40" s="14" t="s">
        <v>279</v>
      </c>
      <c r="D40" s="11" t="s">
        <v>280</v>
      </c>
      <c r="E40" s="15" t="s">
        <v>183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 t="s">
        <v>183</v>
      </c>
      <c r="Q40" s="15" t="s">
        <v>183</v>
      </c>
      <c r="R40" s="15" t="s">
        <v>183</v>
      </c>
      <c r="S40" s="15" t="s">
        <v>183</v>
      </c>
      <c r="T40" s="15" t="s">
        <v>183</v>
      </c>
      <c r="U40" s="15" t="s">
        <v>183</v>
      </c>
      <c r="V40" s="15" t="s">
        <v>183</v>
      </c>
      <c r="W40" s="15" t="s">
        <v>183</v>
      </c>
      <c r="X40" s="15" t="s">
        <v>183</v>
      </c>
      <c r="Y40" s="15" t="s">
        <v>183</v>
      </c>
      <c r="Z40" s="15" t="s">
        <v>183</v>
      </c>
      <c r="AA40" s="15" t="s">
        <v>183</v>
      </c>
      <c r="AB40" s="15" t="s">
        <v>183</v>
      </c>
      <c r="AC40" s="15" t="s">
        <v>183</v>
      </c>
      <c r="AD40" s="15" t="s">
        <v>183</v>
      </c>
      <c r="AE40" s="15" t="s">
        <v>183</v>
      </c>
      <c r="AF40" s="15" t="s">
        <v>183</v>
      </c>
      <c r="AG40" s="15" t="s">
        <v>183</v>
      </c>
      <c r="AH40" s="15" t="s">
        <v>183</v>
      </c>
      <c r="AI40" s="15" t="s">
        <v>183</v>
      </c>
      <c r="AJ40" s="16">
        <v>2852.8</v>
      </c>
      <c r="AK40" s="16">
        <v>2797.8</v>
      </c>
      <c r="AL40" s="16">
        <v>0</v>
      </c>
      <c r="AM40" s="17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2852.8</v>
      </c>
      <c r="AS40" s="16">
        <v>2797.8</v>
      </c>
      <c r="AT40" s="23">
        <f>AT41</f>
        <v>3414.23</v>
      </c>
      <c r="AU40" s="16">
        <v>0</v>
      </c>
      <c r="AV40" s="16">
        <v>0</v>
      </c>
      <c r="AW40" s="16">
        <v>0</v>
      </c>
      <c r="AX40" s="16">
        <f>AX41</f>
        <v>3414.23</v>
      </c>
      <c r="AY40" s="16">
        <f>AY41</f>
        <v>3029.92</v>
      </c>
      <c r="AZ40" s="16">
        <v>0</v>
      </c>
      <c r="BA40" s="16">
        <v>0</v>
      </c>
      <c r="BB40" s="16">
        <v>0</v>
      </c>
      <c r="BC40" s="16">
        <f>BC41</f>
        <v>3029.92</v>
      </c>
      <c r="BD40" s="16">
        <f>BD41</f>
        <v>3029.92</v>
      </c>
      <c r="BE40" s="16">
        <v>0</v>
      </c>
      <c r="BF40" s="16">
        <v>0</v>
      </c>
      <c r="BG40" s="16">
        <v>0</v>
      </c>
      <c r="BH40" s="16">
        <f>BH41</f>
        <v>3029.92</v>
      </c>
      <c r="BI40" s="16">
        <f>BI41</f>
        <v>3151.12</v>
      </c>
      <c r="BJ40" s="16">
        <v>0</v>
      </c>
      <c r="BK40" s="16">
        <v>0</v>
      </c>
      <c r="BL40" s="16">
        <v>0</v>
      </c>
      <c r="BM40" s="16">
        <f>BM41</f>
        <v>3151.12</v>
      </c>
      <c r="BN40" s="16">
        <v>2808.3</v>
      </c>
      <c r="BO40" s="16">
        <v>2753.3</v>
      </c>
      <c r="BP40" s="16">
        <v>0</v>
      </c>
      <c r="BQ40" s="16">
        <v>0</v>
      </c>
      <c r="BR40" s="16">
        <v>0</v>
      </c>
      <c r="BS40" s="18" t="s">
        <v>196</v>
      </c>
      <c r="BT40" s="16">
        <v>0</v>
      </c>
      <c r="BU40" s="16">
        <v>0</v>
      </c>
      <c r="BV40" s="16">
        <v>2808.3</v>
      </c>
      <c r="BW40" s="16">
        <v>2753.3</v>
      </c>
      <c r="BX40" s="23">
        <f>BX41</f>
        <v>3414.23</v>
      </c>
      <c r="BY40" s="16">
        <v>0</v>
      </c>
      <c r="BZ40" s="16">
        <v>0</v>
      </c>
      <c r="CA40" s="16">
        <v>0</v>
      </c>
      <c r="CB40" s="16">
        <f>CB41</f>
        <v>3414.23</v>
      </c>
      <c r="CC40" s="16">
        <f>CC41</f>
        <v>3029.92</v>
      </c>
      <c r="CD40" s="16">
        <v>0</v>
      </c>
      <c r="CE40" s="16">
        <v>0</v>
      </c>
      <c r="CF40" s="16">
        <v>0</v>
      </c>
      <c r="CG40" s="16">
        <f>CG41</f>
        <v>3029.92</v>
      </c>
      <c r="CH40" s="16">
        <f>CH41</f>
        <v>3029.92</v>
      </c>
      <c r="CI40" s="16">
        <v>0</v>
      </c>
      <c r="CJ40" s="16">
        <v>0</v>
      </c>
      <c r="CK40" s="16">
        <v>0</v>
      </c>
      <c r="CL40" s="16">
        <f>CL41</f>
        <v>3029.92</v>
      </c>
      <c r="CM40" s="16">
        <f>CM41</f>
        <v>3151.12</v>
      </c>
      <c r="CN40" s="16">
        <v>0</v>
      </c>
      <c r="CO40" s="16">
        <v>0</v>
      </c>
      <c r="CP40" s="16">
        <v>0</v>
      </c>
      <c r="CQ40" s="16">
        <f>CQ41</f>
        <v>3151.12</v>
      </c>
      <c r="CR40" s="16">
        <v>2852.8</v>
      </c>
      <c r="CS40" s="16">
        <v>0</v>
      </c>
      <c r="CT40" s="16">
        <v>0</v>
      </c>
      <c r="CU40" s="16">
        <v>0</v>
      </c>
      <c r="CV40" s="16">
        <v>2852.8</v>
      </c>
      <c r="CW40" s="16">
        <v>3398.1</v>
      </c>
      <c r="CX40" s="16">
        <v>0</v>
      </c>
      <c r="CY40" s="16">
        <v>0</v>
      </c>
      <c r="CZ40" s="16">
        <v>0</v>
      </c>
      <c r="DA40" s="16">
        <v>3398.1</v>
      </c>
      <c r="DB40" s="16">
        <v>2749.1</v>
      </c>
      <c r="DC40" s="16">
        <v>0</v>
      </c>
      <c r="DD40" s="16">
        <v>0</v>
      </c>
      <c r="DE40" s="16">
        <v>0</v>
      </c>
      <c r="DF40" s="16">
        <v>2749.1</v>
      </c>
      <c r="DG40" s="16">
        <v>2808.3</v>
      </c>
      <c r="DH40" s="16">
        <v>0</v>
      </c>
      <c r="DI40" s="16">
        <v>0</v>
      </c>
      <c r="DJ40" s="16">
        <v>0</v>
      </c>
      <c r="DK40" s="16">
        <v>2808.3</v>
      </c>
      <c r="DL40" s="16">
        <v>3398.1</v>
      </c>
      <c r="DM40" s="16">
        <v>0</v>
      </c>
      <c r="DN40" s="16">
        <v>0</v>
      </c>
      <c r="DO40" s="16">
        <v>0</v>
      </c>
      <c r="DP40" s="16">
        <v>3398.1</v>
      </c>
      <c r="DQ40" s="16">
        <v>2399.1</v>
      </c>
      <c r="DR40" s="16">
        <v>0</v>
      </c>
      <c r="DS40" s="16">
        <v>0</v>
      </c>
      <c r="DT40" s="16">
        <v>0</v>
      </c>
      <c r="DU40" s="16">
        <v>2399.1</v>
      </c>
      <c r="DV40" s="18" t="s">
        <v>0</v>
      </c>
    </row>
    <row r="41" spans="1:126" ht="31.5">
      <c r="A41" s="19" t="s">
        <v>0</v>
      </c>
      <c r="B41" s="20" t="s">
        <v>281</v>
      </c>
      <c r="C41" s="20" t="s">
        <v>282</v>
      </c>
      <c r="D41" s="19" t="s">
        <v>283</v>
      </c>
      <c r="E41" s="14" t="s">
        <v>0</v>
      </c>
      <c r="F41" s="14" t="s">
        <v>0</v>
      </c>
      <c r="G41" s="14" t="s">
        <v>0</v>
      </c>
      <c r="H41" s="14" t="s">
        <v>0</v>
      </c>
      <c r="I41" s="14" t="s">
        <v>0</v>
      </c>
      <c r="J41" s="14" t="s">
        <v>0</v>
      </c>
      <c r="K41" s="13" t="s">
        <v>0</v>
      </c>
      <c r="L41" s="14" t="s">
        <v>0</v>
      </c>
      <c r="M41" s="14" t="s">
        <v>0</v>
      </c>
      <c r="N41" s="14" t="s">
        <v>0</v>
      </c>
      <c r="O41" s="14" t="s">
        <v>0</v>
      </c>
      <c r="P41" s="14" t="s">
        <v>0</v>
      </c>
      <c r="Q41" s="14" t="s">
        <v>0</v>
      </c>
      <c r="R41" s="13" t="s">
        <v>0</v>
      </c>
      <c r="S41" s="14" t="s">
        <v>0</v>
      </c>
      <c r="T41" s="14" t="s">
        <v>0</v>
      </c>
      <c r="U41" s="14" t="s">
        <v>0</v>
      </c>
      <c r="V41" s="14" t="s">
        <v>0</v>
      </c>
      <c r="W41" s="14" t="s">
        <v>0</v>
      </c>
      <c r="X41" s="14" t="s">
        <v>0</v>
      </c>
      <c r="Y41" s="14" t="s">
        <v>0</v>
      </c>
      <c r="Z41" s="14" t="s">
        <v>0</v>
      </c>
      <c r="AA41" s="14" t="s">
        <v>0</v>
      </c>
      <c r="AB41" s="14" t="s">
        <v>0</v>
      </c>
      <c r="AC41" s="14" t="s">
        <v>0</v>
      </c>
      <c r="AD41" s="14" t="s">
        <v>0</v>
      </c>
      <c r="AE41" s="14" t="s">
        <v>0</v>
      </c>
      <c r="AF41" s="14" t="s">
        <v>0</v>
      </c>
      <c r="AG41" s="14" t="s">
        <v>0</v>
      </c>
      <c r="AH41" s="13" t="s">
        <v>79</v>
      </c>
      <c r="AI41" s="13" t="s">
        <v>284</v>
      </c>
      <c r="AJ41" s="16">
        <v>2852.8</v>
      </c>
      <c r="AK41" s="16">
        <v>2797.8</v>
      </c>
      <c r="AL41" s="16">
        <v>0</v>
      </c>
      <c r="AM41" s="17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2852.8</v>
      </c>
      <c r="AS41" s="16">
        <v>2797.8</v>
      </c>
      <c r="AT41" s="23">
        <f>AU41+AV41+AW41+AX41</f>
        <v>3414.23</v>
      </c>
      <c r="AU41" s="16">
        <v>0</v>
      </c>
      <c r="AV41" s="16">
        <v>0</v>
      </c>
      <c r="AW41" s="16">
        <v>0</v>
      </c>
      <c r="AX41" s="16">
        <f>2318.13+768+328.1</f>
        <v>3414.23</v>
      </c>
      <c r="AY41" s="16">
        <f>1949.13+1080.79</f>
        <v>3029.92</v>
      </c>
      <c r="AZ41" s="16">
        <v>0</v>
      </c>
      <c r="BA41" s="16">
        <v>0</v>
      </c>
      <c r="BB41" s="16">
        <v>0</v>
      </c>
      <c r="BC41" s="16">
        <f>1949.13+1080.79</f>
        <v>3029.92</v>
      </c>
      <c r="BD41" s="16">
        <f>1949.13+1080.79</f>
        <v>3029.92</v>
      </c>
      <c r="BE41" s="16">
        <v>0</v>
      </c>
      <c r="BF41" s="16">
        <v>0</v>
      </c>
      <c r="BG41" s="16">
        <v>0</v>
      </c>
      <c r="BH41" s="16">
        <f>1949.13+1080.79</f>
        <v>3029.92</v>
      </c>
      <c r="BI41" s="16">
        <f>2027.1+1124.02</f>
        <v>3151.12</v>
      </c>
      <c r="BJ41" s="16">
        <v>0</v>
      </c>
      <c r="BK41" s="16">
        <v>0</v>
      </c>
      <c r="BL41" s="16">
        <v>0</v>
      </c>
      <c r="BM41" s="16">
        <f>2027.1+1124.02</f>
        <v>3151.12</v>
      </c>
      <c r="BN41" s="16">
        <v>2808.3</v>
      </c>
      <c r="BO41" s="16">
        <v>2753.3</v>
      </c>
      <c r="BP41" s="16">
        <v>0</v>
      </c>
      <c r="BQ41" s="16">
        <v>0</v>
      </c>
      <c r="BR41" s="16">
        <v>0</v>
      </c>
      <c r="BS41" s="18" t="s">
        <v>196</v>
      </c>
      <c r="BT41" s="16">
        <v>0</v>
      </c>
      <c r="BU41" s="16">
        <v>0</v>
      </c>
      <c r="BV41" s="16">
        <v>2808.3</v>
      </c>
      <c r="BW41" s="16">
        <v>2753.3</v>
      </c>
      <c r="BX41" s="23">
        <f>BY41+BZ41+CA41+CB41</f>
        <v>3414.23</v>
      </c>
      <c r="BY41" s="16">
        <v>0</v>
      </c>
      <c r="BZ41" s="16">
        <v>0</v>
      </c>
      <c r="CA41" s="16">
        <v>0</v>
      </c>
      <c r="CB41" s="16">
        <f>2318.13+768+328.1</f>
        <v>3414.23</v>
      </c>
      <c r="CC41" s="16">
        <f>1949.13+1080.79</f>
        <v>3029.92</v>
      </c>
      <c r="CD41" s="16">
        <v>0</v>
      </c>
      <c r="CE41" s="16">
        <v>0</v>
      </c>
      <c r="CF41" s="16">
        <v>0</v>
      </c>
      <c r="CG41" s="16">
        <f>1949.13+1080.79</f>
        <v>3029.92</v>
      </c>
      <c r="CH41" s="16">
        <f>1949.13+1080.79</f>
        <v>3029.92</v>
      </c>
      <c r="CI41" s="16">
        <v>0</v>
      </c>
      <c r="CJ41" s="16">
        <v>0</v>
      </c>
      <c r="CK41" s="16">
        <v>0</v>
      </c>
      <c r="CL41" s="16">
        <f>1949.13+1080.79</f>
        <v>3029.92</v>
      </c>
      <c r="CM41" s="16">
        <f>2027.1+1124.02</f>
        <v>3151.12</v>
      </c>
      <c r="CN41" s="16">
        <v>0</v>
      </c>
      <c r="CO41" s="16">
        <v>0</v>
      </c>
      <c r="CP41" s="16">
        <v>0</v>
      </c>
      <c r="CQ41" s="16">
        <f>2027.1+1124.02</f>
        <v>3151.12</v>
      </c>
      <c r="CR41" s="16">
        <v>2852.8</v>
      </c>
      <c r="CS41" s="16">
        <v>0</v>
      </c>
      <c r="CT41" s="16">
        <v>0</v>
      </c>
      <c r="CU41" s="16">
        <v>0</v>
      </c>
      <c r="CV41" s="16">
        <v>2852.8</v>
      </c>
      <c r="CW41" s="16">
        <v>3398.1</v>
      </c>
      <c r="CX41" s="16">
        <v>0</v>
      </c>
      <c r="CY41" s="16">
        <v>0</v>
      </c>
      <c r="CZ41" s="16">
        <v>0</v>
      </c>
      <c r="DA41" s="16">
        <v>3398.1</v>
      </c>
      <c r="DB41" s="16">
        <v>2749.1</v>
      </c>
      <c r="DC41" s="16">
        <v>0</v>
      </c>
      <c r="DD41" s="16">
        <v>0</v>
      </c>
      <c r="DE41" s="16">
        <v>0</v>
      </c>
      <c r="DF41" s="16">
        <v>2749.1</v>
      </c>
      <c r="DG41" s="16">
        <v>2808.3</v>
      </c>
      <c r="DH41" s="16">
        <v>0</v>
      </c>
      <c r="DI41" s="16">
        <v>0</v>
      </c>
      <c r="DJ41" s="16">
        <v>0</v>
      </c>
      <c r="DK41" s="16">
        <v>2808.3</v>
      </c>
      <c r="DL41" s="16">
        <v>3398.1</v>
      </c>
      <c r="DM41" s="16">
        <v>0</v>
      </c>
      <c r="DN41" s="16">
        <v>0</v>
      </c>
      <c r="DO41" s="16">
        <v>0</v>
      </c>
      <c r="DP41" s="16">
        <v>3398.1</v>
      </c>
      <c r="DQ41" s="16">
        <v>2399.1</v>
      </c>
      <c r="DR41" s="16">
        <v>0</v>
      </c>
      <c r="DS41" s="16">
        <v>0</v>
      </c>
      <c r="DT41" s="16">
        <v>0</v>
      </c>
      <c r="DU41" s="16">
        <v>2399.1</v>
      </c>
      <c r="DV41" s="21" t="s">
        <v>202</v>
      </c>
    </row>
    <row r="42" spans="1:126" ht="90">
      <c r="A42" s="14" t="s">
        <v>0</v>
      </c>
      <c r="B42" s="14" t="s">
        <v>285</v>
      </c>
      <c r="C42" s="14" t="s">
        <v>286</v>
      </c>
      <c r="D42" s="11" t="s">
        <v>287</v>
      </c>
      <c r="E42" s="15" t="s">
        <v>183</v>
      </c>
      <c r="F42" s="15" t="s">
        <v>183</v>
      </c>
      <c r="G42" s="15" t="s">
        <v>183</v>
      </c>
      <c r="H42" s="15" t="s">
        <v>183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15" t="s">
        <v>183</v>
      </c>
      <c r="R42" s="15" t="s">
        <v>183</v>
      </c>
      <c r="S42" s="15" t="s">
        <v>183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5" t="s">
        <v>183</v>
      </c>
      <c r="Y42" s="15" t="s">
        <v>183</v>
      </c>
      <c r="Z42" s="15" t="s">
        <v>183</v>
      </c>
      <c r="AA42" s="15" t="s">
        <v>183</v>
      </c>
      <c r="AB42" s="15" t="s">
        <v>183</v>
      </c>
      <c r="AC42" s="15" t="s">
        <v>183</v>
      </c>
      <c r="AD42" s="15" t="s">
        <v>183</v>
      </c>
      <c r="AE42" s="15" t="s">
        <v>183</v>
      </c>
      <c r="AF42" s="15" t="s">
        <v>183</v>
      </c>
      <c r="AG42" s="15" t="s">
        <v>183</v>
      </c>
      <c r="AH42" s="15" t="s">
        <v>183</v>
      </c>
      <c r="AI42" s="15" t="s">
        <v>183</v>
      </c>
      <c r="AJ42" s="16">
        <v>3736.8</v>
      </c>
      <c r="AK42" s="16">
        <v>3736.8</v>
      </c>
      <c r="AL42" s="16">
        <v>3490.8</v>
      </c>
      <c r="AM42" s="17">
        <v>3490.8</v>
      </c>
      <c r="AN42" s="16">
        <v>246</v>
      </c>
      <c r="AO42" s="16">
        <v>246</v>
      </c>
      <c r="AP42" s="16">
        <v>0</v>
      </c>
      <c r="AQ42" s="16">
        <v>0</v>
      </c>
      <c r="AR42" s="16">
        <v>0</v>
      </c>
      <c r="AS42" s="16">
        <v>0</v>
      </c>
      <c r="AT42" s="25">
        <f>AT43+AT46</f>
        <v>5443.31</v>
      </c>
      <c r="AU42" s="26">
        <f>AU43</f>
        <v>3846.3</v>
      </c>
      <c r="AV42" s="26">
        <f>AV46</f>
        <v>1597.01</v>
      </c>
      <c r="AW42" s="26">
        <v>0</v>
      </c>
      <c r="AX42" s="26">
        <v>0</v>
      </c>
      <c r="AY42" s="23">
        <f>AZ42+BC42</f>
        <v>0</v>
      </c>
      <c r="AZ42" s="16">
        <v>0</v>
      </c>
      <c r="BA42" s="16">
        <v>0</v>
      </c>
      <c r="BB42" s="16">
        <v>0</v>
      </c>
      <c r="BC42" s="16">
        <f>BC46</f>
        <v>0</v>
      </c>
      <c r="BD42" s="16">
        <f>BE42+BH42</f>
        <v>0</v>
      </c>
      <c r="BE42" s="16">
        <f>BE43</f>
        <v>0</v>
      </c>
      <c r="BF42" s="16">
        <v>0</v>
      </c>
      <c r="BG42" s="16">
        <v>0</v>
      </c>
      <c r="BH42" s="16">
        <v>0</v>
      </c>
      <c r="BI42" s="16">
        <f>BI43</f>
        <v>0</v>
      </c>
      <c r="BJ42" s="16">
        <f>BJ43</f>
        <v>0</v>
      </c>
      <c r="BK42" s="16">
        <f>BK43</f>
        <v>0</v>
      </c>
      <c r="BL42" s="16">
        <v>0</v>
      </c>
      <c r="BM42" s="16">
        <v>0</v>
      </c>
      <c r="BN42" s="16">
        <v>3514.5</v>
      </c>
      <c r="BO42" s="16">
        <v>3514.5</v>
      </c>
      <c r="BP42" s="16">
        <v>3268.5</v>
      </c>
      <c r="BQ42" s="16">
        <v>3268.5</v>
      </c>
      <c r="BR42" s="16">
        <v>246</v>
      </c>
      <c r="BS42" s="18" t="s">
        <v>288</v>
      </c>
      <c r="BT42" s="16">
        <v>0</v>
      </c>
      <c r="BU42" s="16">
        <v>0</v>
      </c>
      <c r="BV42" s="16">
        <v>0</v>
      </c>
      <c r="BW42" s="16">
        <v>0</v>
      </c>
      <c r="BX42" s="16">
        <v>3912.1</v>
      </c>
      <c r="BY42" s="16">
        <v>3666.1</v>
      </c>
      <c r="BZ42" s="16">
        <v>246</v>
      </c>
      <c r="CA42" s="16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3940.9</v>
      </c>
      <c r="CN42" s="16">
        <v>3694.9</v>
      </c>
      <c r="CO42" s="16">
        <v>246</v>
      </c>
      <c r="CP42" s="16">
        <v>0</v>
      </c>
      <c r="CQ42" s="16">
        <v>0</v>
      </c>
      <c r="CR42" s="16">
        <v>3736.8</v>
      </c>
      <c r="CS42" s="16">
        <v>3490.8</v>
      </c>
      <c r="CT42" s="16">
        <v>246</v>
      </c>
      <c r="CU42" s="16">
        <v>0</v>
      </c>
      <c r="CV42" s="16">
        <v>0</v>
      </c>
      <c r="CW42" s="16">
        <v>3912.1</v>
      </c>
      <c r="CX42" s="16">
        <v>3666.1</v>
      </c>
      <c r="CY42" s="16">
        <v>246</v>
      </c>
      <c r="CZ42" s="16">
        <v>0</v>
      </c>
      <c r="DA42" s="16">
        <v>0</v>
      </c>
      <c r="DB42" s="16">
        <v>3928.6</v>
      </c>
      <c r="DC42" s="16">
        <v>3682.6</v>
      </c>
      <c r="DD42" s="16">
        <v>246</v>
      </c>
      <c r="DE42" s="16">
        <v>0</v>
      </c>
      <c r="DF42" s="16">
        <v>0</v>
      </c>
      <c r="DG42" s="16">
        <v>3514.5</v>
      </c>
      <c r="DH42" s="16">
        <v>3268.5</v>
      </c>
      <c r="DI42" s="16">
        <v>246</v>
      </c>
      <c r="DJ42" s="16">
        <v>0</v>
      </c>
      <c r="DK42" s="16">
        <v>0</v>
      </c>
      <c r="DL42" s="16">
        <v>3912.1</v>
      </c>
      <c r="DM42" s="16">
        <v>3666.1</v>
      </c>
      <c r="DN42" s="16">
        <v>246</v>
      </c>
      <c r="DO42" s="16">
        <v>0</v>
      </c>
      <c r="DP42" s="16">
        <v>0</v>
      </c>
      <c r="DQ42" s="16">
        <v>3928.6</v>
      </c>
      <c r="DR42" s="16">
        <v>3682.6</v>
      </c>
      <c r="DS42" s="16">
        <v>246</v>
      </c>
      <c r="DT42" s="16">
        <v>0</v>
      </c>
      <c r="DU42" s="16">
        <v>0</v>
      </c>
      <c r="DV42" s="18" t="s">
        <v>0</v>
      </c>
    </row>
    <row r="43" spans="1:126" ht="22.5">
      <c r="A43" s="14" t="s">
        <v>0</v>
      </c>
      <c r="B43" s="14" t="s">
        <v>289</v>
      </c>
      <c r="C43" s="14" t="s">
        <v>290</v>
      </c>
      <c r="D43" s="11" t="s">
        <v>291</v>
      </c>
      <c r="E43" s="15" t="s">
        <v>183</v>
      </c>
      <c r="F43" s="15" t="s">
        <v>183</v>
      </c>
      <c r="G43" s="15" t="s">
        <v>183</v>
      </c>
      <c r="H43" s="15" t="s">
        <v>183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5" t="s">
        <v>183</v>
      </c>
      <c r="Q43" s="15" t="s">
        <v>183</v>
      </c>
      <c r="R43" s="15" t="s">
        <v>183</v>
      </c>
      <c r="S43" s="15" t="s">
        <v>183</v>
      </c>
      <c r="T43" s="15" t="s">
        <v>183</v>
      </c>
      <c r="U43" s="15" t="s">
        <v>183</v>
      </c>
      <c r="V43" s="15" t="s">
        <v>183</v>
      </c>
      <c r="W43" s="15" t="s">
        <v>183</v>
      </c>
      <c r="X43" s="15" t="s">
        <v>183</v>
      </c>
      <c r="Y43" s="15" t="s">
        <v>183</v>
      </c>
      <c r="Z43" s="15" t="s">
        <v>183</v>
      </c>
      <c r="AA43" s="15" t="s">
        <v>183</v>
      </c>
      <c r="AB43" s="15" t="s">
        <v>183</v>
      </c>
      <c r="AC43" s="15" t="s">
        <v>183</v>
      </c>
      <c r="AD43" s="15" t="s">
        <v>183</v>
      </c>
      <c r="AE43" s="15" t="s">
        <v>183</v>
      </c>
      <c r="AF43" s="15" t="s">
        <v>183</v>
      </c>
      <c r="AG43" s="15" t="s">
        <v>183</v>
      </c>
      <c r="AH43" s="15" t="s">
        <v>183</v>
      </c>
      <c r="AI43" s="15" t="s">
        <v>183</v>
      </c>
      <c r="AJ43" s="16">
        <v>3490.8</v>
      </c>
      <c r="AK43" s="16">
        <v>3490.8</v>
      </c>
      <c r="AL43" s="16">
        <v>3490.8</v>
      </c>
      <c r="AM43" s="17">
        <v>3490.8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f>AT44+AT45</f>
        <v>3846.3</v>
      </c>
      <c r="AU43" s="16">
        <f>AU44+AU45</f>
        <v>3846.3</v>
      </c>
      <c r="AV43" s="16">
        <v>0</v>
      </c>
      <c r="AW43" s="16">
        <v>0</v>
      </c>
      <c r="AX43" s="16">
        <v>0</v>
      </c>
      <c r="AY43" s="16">
        <f>AZ43</f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f>BE44+BE45+BE46</f>
        <v>0</v>
      </c>
      <c r="BF43" s="16">
        <v>0</v>
      </c>
      <c r="BG43" s="16">
        <v>0</v>
      </c>
      <c r="BH43" s="16">
        <v>0</v>
      </c>
      <c r="BI43" s="16">
        <f>BI44+BI45+BI46</f>
        <v>0</v>
      </c>
      <c r="BJ43" s="16">
        <f>BJ44+BJ45+BJ46</f>
        <v>0</v>
      </c>
      <c r="BK43" s="16">
        <v>0</v>
      </c>
      <c r="BL43" s="16">
        <v>0</v>
      </c>
      <c r="BM43" s="16">
        <v>0</v>
      </c>
      <c r="BN43" s="16">
        <v>3268.5</v>
      </c>
      <c r="BO43" s="16">
        <v>3268.5</v>
      </c>
      <c r="BP43" s="16">
        <v>3268.5</v>
      </c>
      <c r="BQ43" s="16">
        <v>3268.5</v>
      </c>
      <c r="BR43" s="16">
        <v>0</v>
      </c>
      <c r="BS43" s="18" t="s">
        <v>196</v>
      </c>
      <c r="BT43" s="16">
        <v>0</v>
      </c>
      <c r="BU43" s="16">
        <v>0</v>
      </c>
      <c r="BV43" s="16">
        <v>0</v>
      </c>
      <c r="BW43" s="16">
        <v>0</v>
      </c>
      <c r="BX43" s="16">
        <v>3666.1</v>
      </c>
      <c r="BY43" s="16">
        <v>3666.1</v>
      </c>
      <c r="BZ43" s="16">
        <v>0</v>
      </c>
      <c r="CA43" s="16">
        <v>0</v>
      </c>
      <c r="CB43" s="16">
        <v>0</v>
      </c>
      <c r="CC43" s="16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3694.9</v>
      </c>
      <c r="CN43" s="16">
        <v>3694.9</v>
      </c>
      <c r="CO43" s="16">
        <v>0</v>
      </c>
      <c r="CP43" s="16">
        <v>0</v>
      </c>
      <c r="CQ43" s="16">
        <v>0</v>
      </c>
      <c r="CR43" s="16">
        <v>3490.8</v>
      </c>
      <c r="CS43" s="16">
        <v>3490.8</v>
      </c>
      <c r="CT43" s="16">
        <v>0</v>
      </c>
      <c r="CU43" s="16">
        <v>0</v>
      </c>
      <c r="CV43" s="16">
        <v>0</v>
      </c>
      <c r="CW43" s="16">
        <v>3666.1</v>
      </c>
      <c r="CX43" s="16">
        <v>3666.1</v>
      </c>
      <c r="CY43" s="16">
        <v>0</v>
      </c>
      <c r="CZ43" s="16">
        <v>0</v>
      </c>
      <c r="DA43" s="16">
        <v>0</v>
      </c>
      <c r="DB43" s="16">
        <v>3682.6</v>
      </c>
      <c r="DC43" s="16">
        <v>3682.6</v>
      </c>
      <c r="DD43" s="16">
        <v>0</v>
      </c>
      <c r="DE43" s="16">
        <v>0</v>
      </c>
      <c r="DF43" s="16">
        <v>0</v>
      </c>
      <c r="DG43" s="16">
        <v>3268.5</v>
      </c>
      <c r="DH43" s="16">
        <v>3268.5</v>
      </c>
      <c r="DI43" s="16">
        <v>0</v>
      </c>
      <c r="DJ43" s="16">
        <v>0</v>
      </c>
      <c r="DK43" s="16">
        <v>0</v>
      </c>
      <c r="DL43" s="16">
        <v>3666.1</v>
      </c>
      <c r="DM43" s="16">
        <v>3666.1</v>
      </c>
      <c r="DN43" s="16">
        <v>0</v>
      </c>
      <c r="DO43" s="16">
        <v>0</v>
      </c>
      <c r="DP43" s="16">
        <v>0</v>
      </c>
      <c r="DQ43" s="16">
        <v>3682.6</v>
      </c>
      <c r="DR43" s="16">
        <v>3682.6</v>
      </c>
      <c r="DS43" s="16">
        <v>0</v>
      </c>
      <c r="DT43" s="16">
        <v>0</v>
      </c>
      <c r="DU43" s="16">
        <v>0</v>
      </c>
      <c r="DV43" s="18" t="s">
        <v>0</v>
      </c>
    </row>
    <row r="44" spans="1:126" ht="21">
      <c r="A44" s="19" t="s">
        <v>0</v>
      </c>
      <c r="B44" s="20" t="s">
        <v>292</v>
      </c>
      <c r="C44" s="20" t="s">
        <v>293</v>
      </c>
      <c r="D44" s="19" t="s">
        <v>294</v>
      </c>
      <c r="E44" s="14" t="s">
        <v>0</v>
      </c>
      <c r="F44" s="14" t="s">
        <v>0</v>
      </c>
      <c r="G44" s="14" t="s">
        <v>0</v>
      </c>
      <c r="H44" s="14" t="s">
        <v>0</v>
      </c>
      <c r="I44" s="14" t="s">
        <v>0</v>
      </c>
      <c r="J44" s="14" t="s">
        <v>0</v>
      </c>
      <c r="K44" s="13" t="s">
        <v>0</v>
      </c>
      <c r="L44" s="14" t="s">
        <v>0</v>
      </c>
      <c r="M44" s="14" t="s">
        <v>0</v>
      </c>
      <c r="N44" s="14" t="s">
        <v>0</v>
      </c>
      <c r="O44" s="14" t="s">
        <v>0</v>
      </c>
      <c r="P44" s="14" t="s">
        <v>0</v>
      </c>
      <c r="Q44" s="14" t="s">
        <v>0</v>
      </c>
      <c r="R44" s="13" t="s">
        <v>0</v>
      </c>
      <c r="S44" s="14" t="s">
        <v>0</v>
      </c>
      <c r="T44" s="14" t="s">
        <v>0</v>
      </c>
      <c r="U44" s="14" t="s">
        <v>0</v>
      </c>
      <c r="V44" s="14" t="s">
        <v>0</v>
      </c>
      <c r="W44" s="14" t="s">
        <v>0</v>
      </c>
      <c r="X44" s="14" t="s">
        <v>0</v>
      </c>
      <c r="Y44" s="14" t="s">
        <v>0</v>
      </c>
      <c r="Z44" s="14" t="s">
        <v>0</v>
      </c>
      <c r="AA44" s="14" t="s">
        <v>0</v>
      </c>
      <c r="AB44" s="14" t="s">
        <v>0</v>
      </c>
      <c r="AC44" s="14" t="s">
        <v>0</v>
      </c>
      <c r="AD44" s="14" t="s">
        <v>0</v>
      </c>
      <c r="AE44" s="14" t="s">
        <v>0</v>
      </c>
      <c r="AF44" s="14" t="s">
        <v>0</v>
      </c>
      <c r="AG44" s="14" t="s">
        <v>0</v>
      </c>
      <c r="AH44" s="13" t="s">
        <v>0</v>
      </c>
      <c r="AI44" s="13" t="s">
        <v>295</v>
      </c>
      <c r="AJ44" s="16">
        <v>176.3</v>
      </c>
      <c r="AK44" s="16">
        <v>176.3</v>
      </c>
      <c r="AL44" s="16">
        <v>176.3</v>
      </c>
      <c r="AM44" s="17">
        <v>176.3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176.3</v>
      </c>
      <c r="AU44" s="16">
        <v>176.3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176.3</v>
      </c>
      <c r="BO44" s="16">
        <v>176.3</v>
      </c>
      <c r="BP44" s="16">
        <v>176.3</v>
      </c>
      <c r="BQ44" s="16">
        <v>176.3</v>
      </c>
      <c r="BR44" s="16">
        <v>0</v>
      </c>
      <c r="BS44" s="18" t="s">
        <v>196</v>
      </c>
      <c r="BT44" s="16">
        <v>0</v>
      </c>
      <c r="BU44" s="16">
        <v>0</v>
      </c>
      <c r="BV44" s="16">
        <v>0</v>
      </c>
      <c r="BW44" s="16">
        <v>0</v>
      </c>
      <c r="BX44" s="16">
        <v>176.3</v>
      </c>
      <c r="BY44" s="16">
        <v>176.3</v>
      </c>
      <c r="BZ44" s="16">
        <v>0</v>
      </c>
      <c r="CA44" s="16">
        <v>0</v>
      </c>
      <c r="CB44" s="16">
        <v>0</v>
      </c>
      <c r="CC44" s="16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205.1</v>
      </c>
      <c r="CN44" s="16">
        <v>205.1</v>
      </c>
      <c r="CO44" s="16">
        <v>0</v>
      </c>
      <c r="CP44" s="16">
        <v>0</v>
      </c>
      <c r="CQ44" s="16">
        <v>0</v>
      </c>
      <c r="CR44" s="16">
        <v>176.3</v>
      </c>
      <c r="CS44" s="16">
        <v>176.3</v>
      </c>
      <c r="CT44" s="16">
        <v>0</v>
      </c>
      <c r="CU44" s="16">
        <v>0</v>
      </c>
      <c r="CV44" s="16">
        <v>0</v>
      </c>
      <c r="CW44" s="16">
        <v>176.3</v>
      </c>
      <c r="CX44" s="16">
        <v>176.3</v>
      </c>
      <c r="CY44" s="16">
        <v>0</v>
      </c>
      <c r="CZ44" s="16">
        <v>0</v>
      </c>
      <c r="DA44" s="16">
        <v>0</v>
      </c>
      <c r="DB44" s="16">
        <v>192.8</v>
      </c>
      <c r="DC44" s="16">
        <v>192.8</v>
      </c>
      <c r="DD44" s="16">
        <v>0</v>
      </c>
      <c r="DE44" s="16">
        <v>0</v>
      </c>
      <c r="DF44" s="16">
        <v>0</v>
      </c>
      <c r="DG44" s="16">
        <v>176.3</v>
      </c>
      <c r="DH44" s="16">
        <v>176.3</v>
      </c>
      <c r="DI44" s="16">
        <v>0</v>
      </c>
      <c r="DJ44" s="16">
        <v>0</v>
      </c>
      <c r="DK44" s="16">
        <v>0</v>
      </c>
      <c r="DL44" s="16">
        <v>176.3</v>
      </c>
      <c r="DM44" s="16">
        <v>176.3</v>
      </c>
      <c r="DN44" s="16">
        <v>0</v>
      </c>
      <c r="DO44" s="16">
        <v>0</v>
      </c>
      <c r="DP44" s="16">
        <v>0</v>
      </c>
      <c r="DQ44" s="16">
        <v>192.8</v>
      </c>
      <c r="DR44" s="16">
        <v>192.8</v>
      </c>
      <c r="DS44" s="16">
        <v>0</v>
      </c>
      <c r="DT44" s="16">
        <v>0</v>
      </c>
      <c r="DU44" s="16">
        <v>0</v>
      </c>
      <c r="DV44" s="21" t="s">
        <v>202</v>
      </c>
    </row>
    <row r="45" spans="1:126" ht="31.5">
      <c r="A45" s="19" t="s">
        <v>0</v>
      </c>
      <c r="B45" s="20" t="s">
        <v>296</v>
      </c>
      <c r="C45" s="20" t="s">
        <v>297</v>
      </c>
      <c r="D45" s="19" t="s">
        <v>298</v>
      </c>
      <c r="E45" s="14" t="s">
        <v>0</v>
      </c>
      <c r="F45" s="14" t="s">
        <v>0</v>
      </c>
      <c r="G45" s="14" t="s">
        <v>0</v>
      </c>
      <c r="H45" s="14" t="s">
        <v>0</v>
      </c>
      <c r="I45" s="14" t="s">
        <v>0</v>
      </c>
      <c r="J45" s="14" t="s">
        <v>0</v>
      </c>
      <c r="K45" s="13" t="s">
        <v>0</v>
      </c>
      <c r="L45" s="14" t="s">
        <v>0</v>
      </c>
      <c r="M45" s="14" t="s">
        <v>0</v>
      </c>
      <c r="N45" s="14" t="s">
        <v>0</v>
      </c>
      <c r="O45" s="14" t="s">
        <v>0</v>
      </c>
      <c r="P45" s="14" t="s">
        <v>0</v>
      </c>
      <c r="Q45" s="14" t="s">
        <v>0</v>
      </c>
      <c r="R45" s="13" t="s">
        <v>0</v>
      </c>
      <c r="S45" s="14" t="s">
        <v>0</v>
      </c>
      <c r="T45" s="14" t="s">
        <v>0</v>
      </c>
      <c r="U45" s="14" t="s">
        <v>0</v>
      </c>
      <c r="V45" s="14" t="s">
        <v>0</v>
      </c>
      <c r="W45" s="14" t="s">
        <v>0</v>
      </c>
      <c r="X45" s="14" t="s">
        <v>0</v>
      </c>
      <c r="Y45" s="14" t="s">
        <v>0</v>
      </c>
      <c r="Z45" s="14" t="s">
        <v>0</v>
      </c>
      <c r="AA45" s="14" t="s">
        <v>0</v>
      </c>
      <c r="AB45" s="14" t="s">
        <v>0</v>
      </c>
      <c r="AC45" s="14" t="s">
        <v>0</v>
      </c>
      <c r="AD45" s="14" t="s">
        <v>0</v>
      </c>
      <c r="AE45" s="14" t="s">
        <v>0</v>
      </c>
      <c r="AF45" s="14" t="s">
        <v>0</v>
      </c>
      <c r="AG45" s="14" t="s">
        <v>0</v>
      </c>
      <c r="AH45" s="13" t="s">
        <v>0</v>
      </c>
      <c r="AI45" s="13" t="s">
        <v>299</v>
      </c>
      <c r="AJ45" s="16">
        <v>3314.5</v>
      </c>
      <c r="AK45" s="16">
        <v>3314.5</v>
      </c>
      <c r="AL45" s="16">
        <v>3314.5</v>
      </c>
      <c r="AM45" s="17">
        <v>3314.5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25">
        <v>3670</v>
      </c>
      <c r="AU45" s="16">
        <v>3670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3092.2</v>
      </c>
      <c r="BO45" s="16">
        <v>3092.2</v>
      </c>
      <c r="BP45" s="16">
        <v>3092.2</v>
      </c>
      <c r="BQ45" s="16">
        <v>3092.2</v>
      </c>
      <c r="BR45" s="16">
        <v>0</v>
      </c>
      <c r="BS45" s="18" t="s">
        <v>196</v>
      </c>
      <c r="BT45" s="16">
        <v>0</v>
      </c>
      <c r="BU45" s="16">
        <v>0</v>
      </c>
      <c r="BV45" s="16">
        <v>0</v>
      </c>
      <c r="BW45" s="16">
        <v>0</v>
      </c>
      <c r="BX45" s="16">
        <v>3489.8</v>
      </c>
      <c r="BY45" s="16">
        <v>3489.8</v>
      </c>
      <c r="BZ45" s="16">
        <v>0</v>
      </c>
      <c r="CA45" s="16">
        <v>0</v>
      </c>
      <c r="CB45" s="16">
        <v>0</v>
      </c>
      <c r="CC45" s="16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3489.8</v>
      </c>
      <c r="CN45" s="16">
        <v>3489.8</v>
      </c>
      <c r="CO45" s="16">
        <v>0</v>
      </c>
      <c r="CP45" s="16">
        <v>0</v>
      </c>
      <c r="CQ45" s="16">
        <v>0</v>
      </c>
      <c r="CR45" s="16">
        <v>3314.5</v>
      </c>
      <c r="CS45" s="16">
        <v>3314.5</v>
      </c>
      <c r="CT45" s="16">
        <v>0</v>
      </c>
      <c r="CU45" s="16">
        <v>0</v>
      </c>
      <c r="CV45" s="16">
        <v>0</v>
      </c>
      <c r="CW45" s="16">
        <v>3489.8</v>
      </c>
      <c r="CX45" s="16">
        <v>3489.8</v>
      </c>
      <c r="CY45" s="16">
        <v>0</v>
      </c>
      <c r="CZ45" s="16">
        <v>0</v>
      </c>
      <c r="DA45" s="16">
        <v>0</v>
      </c>
      <c r="DB45" s="16">
        <v>3489.8</v>
      </c>
      <c r="DC45" s="16">
        <v>3489.8</v>
      </c>
      <c r="DD45" s="16">
        <v>0</v>
      </c>
      <c r="DE45" s="16">
        <v>0</v>
      </c>
      <c r="DF45" s="16">
        <v>0</v>
      </c>
      <c r="DG45" s="16">
        <v>3092.2</v>
      </c>
      <c r="DH45" s="16">
        <v>3092.2</v>
      </c>
      <c r="DI45" s="16">
        <v>0</v>
      </c>
      <c r="DJ45" s="16">
        <v>0</v>
      </c>
      <c r="DK45" s="16">
        <v>0</v>
      </c>
      <c r="DL45" s="16">
        <v>3489.8</v>
      </c>
      <c r="DM45" s="16">
        <v>3489.8</v>
      </c>
      <c r="DN45" s="16">
        <v>0</v>
      </c>
      <c r="DO45" s="16">
        <v>0</v>
      </c>
      <c r="DP45" s="16">
        <v>0</v>
      </c>
      <c r="DQ45" s="16">
        <v>3489.8</v>
      </c>
      <c r="DR45" s="16">
        <v>3489.8</v>
      </c>
      <c r="DS45" s="16">
        <v>0</v>
      </c>
      <c r="DT45" s="16">
        <v>0</v>
      </c>
      <c r="DU45" s="16">
        <v>0</v>
      </c>
      <c r="DV45" s="21" t="s">
        <v>202</v>
      </c>
    </row>
    <row r="46" spans="1:126" ht="22.5">
      <c r="A46" s="14" t="s">
        <v>0</v>
      </c>
      <c r="B46" s="14" t="s">
        <v>300</v>
      </c>
      <c r="C46" s="14" t="s">
        <v>301</v>
      </c>
      <c r="D46" s="11" t="s">
        <v>302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 t="s">
        <v>183</v>
      </c>
      <c r="Q46" s="15" t="s">
        <v>183</v>
      </c>
      <c r="R46" s="15" t="s">
        <v>183</v>
      </c>
      <c r="S46" s="15" t="s">
        <v>183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 t="s">
        <v>183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5" t="s">
        <v>183</v>
      </c>
      <c r="AF46" s="15" t="s">
        <v>183</v>
      </c>
      <c r="AG46" s="15" t="s">
        <v>183</v>
      </c>
      <c r="AH46" s="15" t="s">
        <v>183</v>
      </c>
      <c r="AI46" s="15" t="s">
        <v>183</v>
      </c>
      <c r="AJ46" s="16">
        <v>246</v>
      </c>
      <c r="AK46" s="16">
        <v>246</v>
      </c>
      <c r="AL46" s="16">
        <v>0</v>
      </c>
      <c r="AM46" s="17">
        <v>0</v>
      </c>
      <c r="AN46" s="16">
        <v>246</v>
      </c>
      <c r="AO46" s="16">
        <v>246</v>
      </c>
      <c r="AP46" s="16">
        <v>0</v>
      </c>
      <c r="AQ46" s="16">
        <v>0</v>
      </c>
      <c r="AR46" s="16">
        <v>0</v>
      </c>
      <c r="AS46" s="16">
        <v>0</v>
      </c>
      <c r="AT46" s="25">
        <f>AV46</f>
        <v>1597.01</v>
      </c>
      <c r="AU46" s="16">
        <v>0</v>
      </c>
      <c r="AV46" s="16">
        <f>AV47</f>
        <v>1597.01</v>
      </c>
      <c r="AW46" s="16">
        <v>0</v>
      </c>
      <c r="AX46" s="16">
        <v>0</v>
      </c>
      <c r="AY46" s="16">
        <f>BC46</f>
        <v>0</v>
      </c>
      <c r="AZ46" s="16">
        <v>0</v>
      </c>
      <c r="BA46" s="16">
        <v>0</v>
      </c>
      <c r="BB46" s="16">
        <v>0</v>
      </c>
      <c r="BC46" s="16">
        <f>BC47</f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246</v>
      </c>
      <c r="BO46" s="16">
        <v>246</v>
      </c>
      <c r="BP46" s="16">
        <v>0</v>
      </c>
      <c r="BQ46" s="16">
        <v>0</v>
      </c>
      <c r="BR46" s="16">
        <v>246</v>
      </c>
      <c r="BS46" s="18" t="s">
        <v>288</v>
      </c>
      <c r="BT46" s="16">
        <v>0</v>
      </c>
      <c r="BU46" s="16">
        <v>0</v>
      </c>
      <c r="BV46" s="16">
        <v>0</v>
      </c>
      <c r="BW46" s="16">
        <v>0</v>
      </c>
      <c r="BX46" s="16">
        <v>246</v>
      </c>
      <c r="BY46" s="16">
        <v>0</v>
      </c>
      <c r="BZ46" s="16">
        <v>246</v>
      </c>
      <c r="CA46" s="16">
        <v>0</v>
      </c>
      <c r="CB46" s="16">
        <v>0</v>
      </c>
      <c r="CC46" s="16">
        <v>0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246</v>
      </c>
      <c r="CN46" s="16">
        <v>0</v>
      </c>
      <c r="CO46" s="16">
        <v>246</v>
      </c>
      <c r="CP46" s="16">
        <v>0</v>
      </c>
      <c r="CQ46" s="16">
        <v>0</v>
      </c>
      <c r="CR46" s="16">
        <v>246</v>
      </c>
      <c r="CS46" s="16">
        <v>0</v>
      </c>
      <c r="CT46" s="16">
        <v>246</v>
      </c>
      <c r="CU46" s="16">
        <v>0</v>
      </c>
      <c r="CV46" s="16">
        <v>0</v>
      </c>
      <c r="CW46" s="16">
        <v>246</v>
      </c>
      <c r="CX46" s="16">
        <v>0</v>
      </c>
      <c r="CY46" s="16">
        <v>246</v>
      </c>
      <c r="CZ46" s="16">
        <v>0</v>
      </c>
      <c r="DA46" s="16">
        <v>0</v>
      </c>
      <c r="DB46" s="16">
        <v>246</v>
      </c>
      <c r="DC46" s="16">
        <v>0</v>
      </c>
      <c r="DD46" s="16">
        <v>246</v>
      </c>
      <c r="DE46" s="16">
        <v>0</v>
      </c>
      <c r="DF46" s="16">
        <v>0</v>
      </c>
      <c r="DG46" s="16">
        <v>246</v>
      </c>
      <c r="DH46" s="16">
        <v>0</v>
      </c>
      <c r="DI46" s="16">
        <v>246</v>
      </c>
      <c r="DJ46" s="16">
        <v>0</v>
      </c>
      <c r="DK46" s="16">
        <v>0</v>
      </c>
      <c r="DL46" s="16">
        <v>246</v>
      </c>
      <c r="DM46" s="16">
        <v>0</v>
      </c>
      <c r="DN46" s="16">
        <v>246</v>
      </c>
      <c r="DO46" s="16">
        <v>0</v>
      </c>
      <c r="DP46" s="16">
        <v>0</v>
      </c>
      <c r="DQ46" s="16">
        <v>246</v>
      </c>
      <c r="DR46" s="16">
        <v>0</v>
      </c>
      <c r="DS46" s="16">
        <v>246</v>
      </c>
      <c r="DT46" s="16">
        <v>0</v>
      </c>
      <c r="DU46" s="16">
        <v>0</v>
      </c>
      <c r="DV46" s="18" t="s">
        <v>0</v>
      </c>
    </row>
    <row r="47" spans="1:126" ht="199.5">
      <c r="A47" s="19" t="s">
        <v>0</v>
      </c>
      <c r="B47" s="20" t="s">
        <v>303</v>
      </c>
      <c r="C47" s="20" t="s">
        <v>304</v>
      </c>
      <c r="D47" s="19" t="s">
        <v>305</v>
      </c>
      <c r="E47" s="14" t="s">
        <v>0</v>
      </c>
      <c r="F47" s="14" t="s">
        <v>0</v>
      </c>
      <c r="G47" s="14" t="s">
        <v>0</v>
      </c>
      <c r="H47" s="14" t="s">
        <v>0</v>
      </c>
      <c r="I47" s="14" t="s">
        <v>0</v>
      </c>
      <c r="J47" s="14" t="s">
        <v>0</v>
      </c>
      <c r="K47" s="14" t="s">
        <v>0</v>
      </c>
      <c r="L47" s="14" t="s">
        <v>0</v>
      </c>
      <c r="M47" s="14" t="s">
        <v>0</v>
      </c>
      <c r="N47" s="14" t="s">
        <v>0</v>
      </c>
      <c r="O47" s="14" t="s">
        <v>0</v>
      </c>
      <c r="P47" s="14" t="s">
        <v>0</v>
      </c>
      <c r="Q47" s="14" t="s">
        <v>0</v>
      </c>
      <c r="R47" s="14" t="s">
        <v>0</v>
      </c>
      <c r="S47" s="14" t="s">
        <v>0</v>
      </c>
      <c r="T47" s="14" t="s">
        <v>0</v>
      </c>
      <c r="U47" s="14" t="s">
        <v>0</v>
      </c>
      <c r="V47" s="14" t="s">
        <v>0</v>
      </c>
      <c r="W47" s="14" t="s">
        <v>0</v>
      </c>
      <c r="X47" s="14" t="s">
        <v>0</v>
      </c>
      <c r="Y47" s="14" t="s">
        <v>0</v>
      </c>
      <c r="Z47" s="14" t="s">
        <v>0</v>
      </c>
      <c r="AA47" s="14" t="s">
        <v>0</v>
      </c>
      <c r="AB47" s="14" t="s">
        <v>0</v>
      </c>
      <c r="AC47" s="14" t="s">
        <v>0</v>
      </c>
      <c r="AD47" s="14" t="s">
        <v>0</v>
      </c>
      <c r="AE47" s="14" t="s">
        <v>369</v>
      </c>
      <c r="AF47" s="14" t="s">
        <v>370</v>
      </c>
      <c r="AG47" s="14" t="s">
        <v>371</v>
      </c>
      <c r="AH47" s="13" t="s">
        <v>69</v>
      </c>
      <c r="AI47" s="13" t="s">
        <v>239</v>
      </c>
      <c r="AJ47" s="16">
        <v>246</v>
      </c>
      <c r="AK47" s="16">
        <v>246</v>
      </c>
      <c r="AL47" s="16">
        <v>0</v>
      </c>
      <c r="AM47" s="17">
        <v>0</v>
      </c>
      <c r="AN47" s="16">
        <v>246</v>
      </c>
      <c r="AO47" s="16">
        <v>246</v>
      </c>
      <c r="AP47" s="16">
        <v>0</v>
      </c>
      <c r="AQ47" s="16">
        <v>0</v>
      </c>
      <c r="AR47" s="16">
        <v>0</v>
      </c>
      <c r="AS47" s="16">
        <v>0</v>
      </c>
      <c r="AT47" s="25">
        <f>AV47</f>
        <v>1597.01</v>
      </c>
      <c r="AU47" s="16">
        <v>0</v>
      </c>
      <c r="AV47" s="16">
        <v>1597.01</v>
      </c>
      <c r="AW47" s="16">
        <v>0</v>
      </c>
      <c r="AX47" s="16">
        <v>0</v>
      </c>
      <c r="AY47" s="16">
        <f>BC47</f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246</v>
      </c>
      <c r="BO47" s="16">
        <v>246</v>
      </c>
      <c r="BP47" s="16">
        <v>0</v>
      </c>
      <c r="BQ47" s="16">
        <v>0</v>
      </c>
      <c r="BR47" s="16">
        <v>246</v>
      </c>
      <c r="BS47" s="18" t="s">
        <v>288</v>
      </c>
      <c r="BT47" s="16">
        <v>0</v>
      </c>
      <c r="BU47" s="16">
        <v>0</v>
      </c>
      <c r="BV47" s="16">
        <v>0</v>
      </c>
      <c r="BW47" s="16">
        <v>0</v>
      </c>
      <c r="BX47" s="16">
        <v>246</v>
      </c>
      <c r="BY47" s="16">
        <v>0</v>
      </c>
      <c r="BZ47" s="16">
        <v>246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0</v>
      </c>
      <c r="CL47" s="16">
        <v>0</v>
      </c>
      <c r="CM47" s="16">
        <v>246</v>
      </c>
      <c r="CN47" s="16">
        <v>0</v>
      </c>
      <c r="CO47" s="16">
        <v>246</v>
      </c>
      <c r="CP47" s="16">
        <v>0</v>
      </c>
      <c r="CQ47" s="16">
        <v>0</v>
      </c>
      <c r="CR47" s="16">
        <v>246</v>
      </c>
      <c r="CS47" s="16">
        <v>0</v>
      </c>
      <c r="CT47" s="16">
        <v>246</v>
      </c>
      <c r="CU47" s="16">
        <v>0</v>
      </c>
      <c r="CV47" s="16">
        <v>0</v>
      </c>
      <c r="CW47" s="16">
        <v>246</v>
      </c>
      <c r="CX47" s="16">
        <v>0</v>
      </c>
      <c r="CY47" s="16">
        <v>246</v>
      </c>
      <c r="CZ47" s="16">
        <v>0</v>
      </c>
      <c r="DA47" s="16">
        <v>0</v>
      </c>
      <c r="DB47" s="16">
        <v>246</v>
      </c>
      <c r="DC47" s="16">
        <v>0</v>
      </c>
      <c r="DD47" s="16">
        <v>246</v>
      </c>
      <c r="DE47" s="16">
        <v>0</v>
      </c>
      <c r="DF47" s="16">
        <v>0</v>
      </c>
      <c r="DG47" s="16">
        <v>246</v>
      </c>
      <c r="DH47" s="16">
        <v>0</v>
      </c>
      <c r="DI47" s="16">
        <v>246</v>
      </c>
      <c r="DJ47" s="16">
        <v>0</v>
      </c>
      <c r="DK47" s="16">
        <v>0</v>
      </c>
      <c r="DL47" s="16">
        <v>246</v>
      </c>
      <c r="DM47" s="16">
        <v>0</v>
      </c>
      <c r="DN47" s="16">
        <v>246</v>
      </c>
      <c r="DO47" s="16">
        <v>0</v>
      </c>
      <c r="DP47" s="16">
        <v>0</v>
      </c>
      <c r="DQ47" s="16">
        <v>246</v>
      </c>
      <c r="DR47" s="16">
        <v>0</v>
      </c>
      <c r="DS47" s="16">
        <v>246</v>
      </c>
      <c r="DT47" s="16">
        <v>0</v>
      </c>
      <c r="DU47" s="16">
        <v>0</v>
      </c>
      <c r="DV47" s="21" t="s">
        <v>202</v>
      </c>
    </row>
    <row r="48" spans="1:126" s="30" customFormat="1" ht="73.5">
      <c r="A48" s="20" t="s">
        <v>0</v>
      </c>
      <c r="B48" s="20" t="s">
        <v>306</v>
      </c>
      <c r="C48" s="20" t="s">
        <v>307</v>
      </c>
      <c r="D48" s="12" t="s">
        <v>308</v>
      </c>
      <c r="E48" s="14" t="s">
        <v>183</v>
      </c>
      <c r="F48" s="14" t="s">
        <v>183</v>
      </c>
      <c r="G48" s="14" t="s">
        <v>183</v>
      </c>
      <c r="H48" s="14" t="s">
        <v>183</v>
      </c>
      <c r="I48" s="14" t="s">
        <v>183</v>
      </c>
      <c r="J48" s="14" t="s">
        <v>183</v>
      </c>
      <c r="K48" s="14" t="s">
        <v>183</v>
      </c>
      <c r="L48" s="14" t="s">
        <v>183</v>
      </c>
      <c r="M48" s="14" t="s">
        <v>183</v>
      </c>
      <c r="N48" s="14" t="s">
        <v>183</v>
      </c>
      <c r="O48" s="14" t="s">
        <v>183</v>
      </c>
      <c r="P48" s="14" t="s">
        <v>183</v>
      </c>
      <c r="Q48" s="14" t="s">
        <v>183</v>
      </c>
      <c r="R48" s="14" t="s">
        <v>183</v>
      </c>
      <c r="S48" s="14" t="s">
        <v>183</v>
      </c>
      <c r="T48" s="14" t="s">
        <v>183</v>
      </c>
      <c r="U48" s="14" t="s">
        <v>183</v>
      </c>
      <c r="V48" s="14" t="s">
        <v>183</v>
      </c>
      <c r="W48" s="14" t="s">
        <v>183</v>
      </c>
      <c r="X48" s="14" t="s">
        <v>183</v>
      </c>
      <c r="Y48" s="14" t="s">
        <v>183</v>
      </c>
      <c r="Z48" s="14" t="s">
        <v>183</v>
      </c>
      <c r="AA48" s="14" t="s">
        <v>183</v>
      </c>
      <c r="AB48" s="14" t="s">
        <v>183</v>
      </c>
      <c r="AC48" s="14" t="s">
        <v>183</v>
      </c>
      <c r="AD48" s="14" t="s">
        <v>183</v>
      </c>
      <c r="AE48" s="14" t="s">
        <v>183</v>
      </c>
      <c r="AF48" s="14" t="s">
        <v>183</v>
      </c>
      <c r="AG48" s="14" t="s">
        <v>183</v>
      </c>
      <c r="AH48" s="27" t="s">
        <v>183</v>
      </c>
      <c r="AI48" s="27" t="s">
        <v>183</v>
      </c>
      <c r="AJ48" s="26">
        <v>6574</v>
      </c>
      <c r="AK48" s="26">
        <v>6574</v>
      </c>
      <c r="AL48" s="26">
        <v>0</v>
      </c>
      <c r="AM48" s="28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6574</v>
      </c>
      <c r="AS48" s="26">
        <v>6574</v>
      </c>
      <c r="AT48" s="26">
        <f>AT52</f>
        <v>4478.05</v>
      </c>
      <c r="AU48" s="26">
        <v>0</v>
      </c>
      <c r="AV48" s="26">
        <v>0</v>
      </c>
      <c r="AW48" s="26">
        <v>0</v>
      </c>
      <c r="AX48" s="26">
        <f>AX52</f>
        <v>4478.05</v>
      </c>
      <c r="AY48" s="25">
        <f>AY52</f>
        <v>3518.64</v>
      </c>
      <c r="AZ48" s="26">
        <v>0</v>
      </c>
      <c r="BA48" s="26">
        <v>0</v>
      </c>
      <c r="BB48" s="26">
        <v>0</v>
      </c>
      <c r="BC48" s="26">
        <f>BC52</f>
        <v>3518.64</v>
      </c>
      <c r="BD48" s="26">
        <f>BD52</f>
        <v>3518.64</v>
      </c>
      <c r="BE48" s="26">
        <v>0</v>
      </c>
      <c r="BF48" s="26">
        <v>0</v>
      </c>
      <c r="BG48" s="26">
        <v>0</v>
      </c>
      <c r="BH48" s="26">
        <f>BH52</f>
        <v>3518.64</v>
      </c>
      <c r="BI48" s="26">
        <f>BI52</f>
        <v>3659.39</v>
      </c>
      <c r="BJ48" s="26">
        <v>0</v>
      </c>
      <c r="BK48" s="26">
        <v>0</v>
      </c>
      <c r="BL48" s="26">
        <v>0</v>
      </c>
      <c r="BM48" s="26">
        <f>BM52</f>
        <v>3659.39</v>
      </c>
      <c r="BN48" s="26">
        <v>4484</v>
      </c>
      <c r="BO48" s="26">
        <v>4484</v>
      </c>
      <c r="BP48" s="26">
        <v>0</v>
      </c>
      <c r="BQ48" s="26">
        <v>0</v>
      </c>
      <c r="BR48" s="26">
        <v>0</v>
      </c>
      <c r="BS48" s="29" t="s">
        <v>196</v>
      </c>
      <c r="BT48" s="26">
        <v>0</v>
      </c>
      <c r="BU48" s="26">
        <v>0</v>
      </c>
      <c r="BV48" s="26">
        <v>4484</v>
      </c>
      <c r="BW48" s="26">
        <v>4484</v>
      </c>
      <c r="BX48" s="26">
        <v>1176</v>
      </c>
      <c r="BY48" s="26">
        <v>0</v>
      </c>
      <c r="BZ48" s="26">
        <v>0</v>
      </c>
      <c r="CA48" s="26">
        <v>0</v>
      </c>
      <c r="CB48" s="26">
        <v>1176</v>
      </c>
      <c r="CC48" s="26">
        <f>CC52</f>
        <v>1428.6399999999999</v>
      </c>
      <c r="CD48" s="26">
        <v>0</v>
      </c>
      <c r="CE48" s="26">
        <v>0</v>
      </c>
      <c r="CF48" s="26">
        <v>0</v>
      </c>
      <c r="CG48" s="26">
        <f>CG52</f>
        <v>1428.6399999999999</v>
      </c>
      <c r="CH48" s="26">
        <f>CH52</f>
        <v>1428.6399999999999</v>
      </c>
      <c r="CI48" s="26">
        <v>0</v>
      </c>
      <c r="CJ48" s="26">
        <v>0</v>
      </c>
      <c r="CK48" s="26">
        <v>0</v>
      </c>
      <c r="CL48" s="26">
        <f>CL52</f>
        <v>1428.6399999999999</v>
      </c>
      <c r="CM48" s="26">
        <v>1176</v>
      </c>
      <c r="CN48" s="26">
        <v>0</v>
      </c>
      <c r="CO48" s="26">
        <v>0</v>
      </c>
      <c r="CP48" s="26">
        <v>0</v>
      </c>
      <c r="CQ48" s="26">
        <v>1176</v>
      </c>
      <c r="CR48" s="26">
        <v>6574</v>
      </c>
      <c r="CS48" s="26">
        <v>0</v>
      </c>
      <c r="CT48" s="26">
        <v>0</v>
      </c>
      <c r="CU48" s="26">
        <v>0</v>
      </c>
      <c r="CV48" s="26">
        <v>6574</v>
      </c>
      <c r="CW48" s="26">
        <v>4433</v>
      </c>
      <c r="CX48" s="26">
        <v>0</v>
      </c>
      <c r="CY48" s="26">
        <v>0</v>
      </c>
      <c r="CZ48" s="26">
        <v>0</v>
      </c>
      <c r="DA48" s="26">
        <v>4433</v>
      </c>
      <c r="DB48" s="26">
        <v>3416</v>
      </c>
      <c r="DC48" s="26">
        <v>0</v>
      </c>
      <c r="DD48" s="26">
        <v>0</v>
      </c>
      <c r="DE48" s="26">
        <v>0</v>
      </c>
      <c r="DF48" s="26">
        <v>3416</v>
      </c>
      <c r="DG48" s="26">
        <v>4484</v>
      </c>
      <c r="DH48" s="26">
        <v>0</v>
      </c>
      <c r="DI48" s="26">
        <v>0</v>
      </c>
      <c r="DJ48" s="26">
        <v>0</v>
      </c>
      <c r="DK48" s="26">
        <v>4484</v>
      </c>
      <c r="DL48" s="26">
        <v>1176</v>
      </c>
      <c r="DM48" s="26">
        <v>0</v>
      </c>
      <c r="DN48" s="26">
        <v>0</v>
      </c>
      <c r="DO48" s="26">
        <v>0</v>
      </c>
      <c r="DP48" s="26">
        <v>1176</v>
      </c>
      <c r="DQ48" s="26">
        <v>1326</v>
      </c>
      <c r="DR48" s="26">
        <v>0</v>
      </c>
      <c r="DS48" s="26">
        <v>0</v>
      </c>
      <c r="DT48" s="26">
        <v>0</v>
      </c>
      <c r="DU48" s="26">
        <v>1326</v>
      </c>
      <c r="DV48" s="29" t="s">
        <v>0</v>
      </c>
    </row>
    <row r="49" spans="1:126" ht="12.75">
      <c r="A49" s="14" t="s">
        <v>0</v>
      </c>
      <c r="B49" s="14" t="s">
        <v>309</v>
      </c>
      <c r="C49" s="14" t="s">
        <v>310</v>
      </c>
      <c r="D49" s="11" t="s">
        <v>311</v>
      </c>
      <c r="E49" s="14" t="s">
        <v>183</v>
      </c>
      <c r="F49" s="14" t="s">
        <v>183</v>
      </c>
      <c r="G49" s="14" t="s">
        <v>183</v>
      </c>
      <c r="H49" s="14" t="s">
        <v>183</v>
      </c>
      <c r="I49" s="14" t="s">
        <v>183</v>
      </c>
      <c r="J49" s="14" t="s">
        <v>183</v>
      </c>
      <c r="K49" s="14" t="s">
        <v>183</v>
      </c>
      <c r="L49" s="14" t="s">
        <v>183</v>
      </c>
      <c r="M49" s="14" t="s">
        <v>183</v>
      </c>
      <c r="N49" s="14" t="s">
        <v>183</v>
      </c>
      <c r="O49" s="14" t="s">
        <v>183</v>
      </c>
      <c r="P49" s="14" t="s">
        <v>183</v>
      </c>
      <c r="Q49" s="14" t="s">
        <v>183</v>
      </c>
      <c r="R49" s="14" t="s">
        <v>183</v>
      </c>
      <c r="S49" s="14" t="s">
        <v>183</v>
      </c>
      <c r="T49" s="14" t="s">
        <v>183</v>
      </c>
      <c r="U49" s="14" t="s">
        <v>183</v>
      </c>
      <c r="V49" s="14" t="s">
        <v>183</v>
      </c>
      <c r="W49" s="14" t="s">
        <v>183</v>
      </c>
      <c r="X49" s="14" t="s">
        <v>183</v>
      </c>
      <c r="Y49" s="14" t="s">
        <v>183</v>
      </c>
      <c r="Z49" s="14" t="s">
        <v>183</v>
      </c>
      <c r="AA49" s="14" t="s">
        <v>183</v>
      </c>
      <c r="AB49" s="14" t="s">
        <v>183</v>
      </c>
      <c r="AC49" s="14" t="s">
        <v>183</v>
      </c>
      <c r="AD49" s="14" t="s">
        <v>183</v>
      </c>
      <c r="AE49" s="14" t="s">
        <v>183</v>
      </c>
      <c r="AF49" s="14" t="s">
        <v>183</v>
      </c>
      <c r="AG49" s="14" t="s">
        <v>183</v>
      </c>
      <c r="AH49" s="15" t="s">
        <v>183</v>
      </c>
      <c r="AI49" s="15" t="s">
        <v>183</v>
      </c>
      <c r="AJ49" s="16">
        <v>3158</v>
      </c>
      <c r="AK49" s="16">
        <v>3158</v>
      </c>
      <c r="AL49" s="16">
        <v>0</v>
      </c>
      <c r="AM49" s="17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3158</v>
      </c>
      <c r="AS49" s="16">
        <v>3158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3158</v>
      </c>
      <c r="BO49" s="16">
        <v>3158</v>
      </c>
      <c r="BP49" s="16">
        <v>0</v>
      </c>
      <c r="BQ49" s="16">
        <v>0</v>
      </c>
      <c r="BR49" s="16">
        <v>0</v>
      </c>
      <c r="BS49" s="18" t="s">
        <v>196</v>
      </c>
      <c r="BT49" s="16">
        <v>0</v>
      </c>
      <c r="BU49" s="16">
        <v>0</v>
      </c>
      <c r="BV49" s="16">
        <v>3158</v>
      </c>
      <c r="BW49" s="16">
        <v>3158</v>
      </c>
      <c r="BX49" s="16">
        <v>0</v>
      </c>
      <c r="BY49" s="16">
        <v>0</v>
      </c>
      <c r="BZ49" s="16">
        <v>0</v>
      </c>
      <c r="CA49" s="16">
        <v>0</v>
      </c>
      <c r="CB49" s="16">
        <v>0</v>
      </c>
      <c r="CC49" s="16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3158</v>
      </c>
      <c r="CS49" s="16">
        <v>0</v>
      </c>
      <c r="CT49" s="16">
        <v>0</v>
      </c>
      <c r="CU49" s="16">
        <v>0</v>
      </c>
      <c r="CV49" s="16">
        <v>3158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6">
        <v>3158</v>
      </c>
      <c r="DH49" s="16">
        <v>0</v>
      </c>
      <c r="DI49" s="16">
        <v>0</v>
      </c>
      <c r="DJ49" s="16">
        <v>0</v>
      </c>
      <c r="DK49" s="16">
        <v>3158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8" t="s">
        <v>0</v>
      </c>
    </row>
    <row r="50" spans="1:126" ht="12.75">
      <c r="A50" s="14" t="s">
        <v>0</v>
      </c>
      <c r="B50" s="14" t="s">
        <v>309</v>
      </c>
      <c r="C50" s="14" t="s">
        <v>310</v>
      </c>
      <c r="D50" s="11" t="s">
        <v>311</v>
      </c>
      <c r="E50" s="14" t="s">
        <v>183</v>
      </c>
      <c r="F50" s="14" t="s">
        <v>183</v>
      </c>
      <c r="G50" s="14" t="s">
        <v>183</v>
      </c>
      <c r="H50" s="14" t="s">
        <v>183</v>
      </c>
      <c r="I50" s="14" t="s">
        <v>183</v>
      </c>
      <c r="J50" s="14" t="s">
        <v>183</v>
      </c>
      <c r="K50" s="14" t="s">
        <v>183</v>
      </c>
      <c r="L50" s="14" t="s">
        <v>183</v>
      </c>
      <c r="M50" s="14" t="s">
        <v>183</v>
      </c>
      <c r="N50" s="14" t="s">
        <v>183</v>
      </c>
      <c r="O50" s="14" t="s">
        <v>183</v>
      </c>
      <c r="P50" s="14" t="s">
        <v>183</v>
      </c>
      <c r="Q50" s="14" t="s">
        <v>183</v>
      </c>
      <c r="R50" s="14" t="s">
        <v>183</v>
      </c>
      <c r="S50" s="14" t="s">
        <v>183</v>
      </c>
      <c r="T50" s="14" t="s">
        <v>183</v>
      </c>
      <c r="U50" s="14" t="s">
        <v>183</v>
      </c>
      <c r="V50" s="14" t="s">
        <v>183</v>
      </c>
      <c r="W50" s="14" t="s">
        <v>183</v>
      </c>
      <c r="X50" s="14" t="s">
        <v>183</v>
      </c>
      <c r="Y50" s="14" t="s">
        <v>183</v>
      </c>
      <c r="Z50" s="14" t="s">
        <v>183</v>
      </c>
      <c r="AA50" s="14" t="s">
        <v>183</v>
      </c>
      <c r="AB50" s="14" t="s">
        <v>183</v>
      </c>
      <c r="AC50" s="14" t="s">
        <v>183</v>
      </c>
      <c r="AD50" s="14" t="s">
        <v>183</v>
      </c>
      <c r="AE50" s="14" t="s">
        <v>183</v>
      </c>
      <c r="AF50" s="14" t="s">
        <v>183</v>
      </c>
      <c r="AG50" s="14" t="s">
        <v>183</v>
      </c>
      <c r="AH50" s="15" t="s">
        <v>183</v>
      </c>
      <c r="AI50" s="15" t="s">
        <v>183</v>
      </c>
      <c r="AJ50" s="16">
        <v>3158</v>
      </c>
      <c r="AK50" s="16">
        <v>3158</v>
      </c>
      <c r="AL50" s="16">
        <v>0</v>
      </c>
      <c r="AM50" s="17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3158</v>
      </c>
      <c r="AS50" s="16">
        <v>3158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3158</v>
      </c>
      <c r="BO50" s="16">
        <v>3158</v>
      </c>
      <c r="BP50" s="16">
        <v>0</v>
      </c>
      <c r="BQ50" s="16">
        <v>0</v>
      </c>
      <c r="BR50" s="16">
        <v>0</v>
      </c>
      <c r="BS50" s="18" t="s">
        <v>196</v>
      </c>
      <c r="BT50" s="16">
        <v>0</v>
      </c>
      <c r="BU50" s="16">
        <v>0</v>
      </c>
      <c r="BV50" s="16">
        <v>3158</v>
      </c>
      <c r="BW50" s="16">
        <v>3158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3158</v>
      </c>
      <c r="CS50" s="16">
        <v>0</v>
      </c>
      <c r="CT50" s="16">
        <v>0</v>
      </c>
      <c r="CU50" s="16">
        <v>0</v>
      </c>
      <c r="CV50" s="16">
        <v>3158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6">
        <v>3158</v>
      </c>
      <c r="DH50" s="16">
        <v>0</v>
      </c>
      <c r="DI50" s="16">
        <v>0</v>
      </c>
      <c r="DJ50" s="16">
        <v>0</v>
      </c>
      <c r="DK50" s="16">
        <v>3158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  <c r="DV50" s="18" t="s">
        <v>0</v>
      </c>
    </row>
    <row r="51" spans="1:126" ht="21">
      <c r="A51" s="19" t="s">
        <v>0</v>
      </c>
      <c r="B51" s="20" t="s">
        <v>309</v>
      </c>
      <c r="C51" s="20" t="s">
        <v>310</v>
      </c>
      <c r="D51" s="19" t="s">
        <v>311</v>
      </c>
      <c r="E51" s="14" t="s">
        <v>0</v>
      </c>
      <c r="F51" s="14" t="s">
        <v>0</v>
      </c>
      <c r="G51" s="14" t="s">
        <v>0</v>
      </c>
      <c r="H51" s="14" t="s">
        <v>0</v>
      </c>
      <c r="I51" s="14" t="s">
        <v>0</v>
      </c>
      <c r="J51" s="14" t="s">
        <v>0</v>
      </c>
      <c r="K51" s="14" t="s">
        <v>0</v>
      </c>
      <c r="L51" s="14" t="s">
        <v>0</v>
      </c>
      <c r="M51" s="14" t="s">
        <v>0</v>
      </c>
      <c r="N51" s="14" t="s">
        <v>0</v>
      </c>
      <c r="O51" s="14" t="s">
        <v>0</v>
      </c>
      <c r="P51" s="14" t="s">
        <v>0</v>
      </c>
      <c r="Q51" s="14" t="s">
        <v>0</v>
      </c>
      <c r="R51" s="14" t="s">
        <v>0</v>
      </c>
      <c r="S51" s="14" t="s">
        <v>0</v>
      </c>
      <c r="T51" s="14" t="s">
        <v>0</v>
      </c>
      <c r="U51" s="14" t="s">
        <v>0</v>
      </c>
      <c r="V51" s="14" t="s">
        <v>0</v>
      </c>
      <c r="W51" s="14" t="s">
        <v>0</v>
      </c>
      <c r="X51" s="14" t="s">
        <v>0</v>
      </c>
      <c r="Y51" s="14" t="s">
        <v>0</v>
      </c>
      <c r="Z51" s="14" t="s">
        <v>0</v>
      </c>
      <c r="AA51" s="14" t="s">
        <v>0</v>
      </c>
      <c r="AB51" s="14" t="s">
        <v>0</v>
      </c>
      <c r="AC51" s="14" t="s">
        <v>0</v>
      </c>
      <c r="AD51" s="14" t="s">
        <v>0</v>
      </c>
      <c r="AE51" s="14" t="s">
        <v>0</v>
      </c>
      <c r="AF51" s="14" t="s">
        <v>0</v>
      </c>
      <c r="AG51" s="14" t="s">
        <v>0</v>
      </c>
      <c r="AH51" s="13" t="s">
        <v>0</v>
      </c>
      <c r="AI51" s="13" t="s">
        <v>312</v>
      </c>
      <c r="AJ51" s="16">
        <v>3158</v>
      </c>
      <c r="AK51" s="16">
        <v>3158</v>
      </c>
      <c r="AL51" s="16">
        <v>0</v>
      </c>
      <c r="AM51" s="17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3158</v>
      </c>
      <c r="AS51" s="16">
        <v>3158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3158</v>
      </c>
      <c r="BO51" s="16">
        <v>3158</v>
      </c>
      <c r="BP51" s="16">
        <v>0</v>
      </c>
      <c r="BQ51" s="16">
        <v>0</v>
      </c>
      <c r="BR51" s="16">
        <v>0</v>
      </c>
      <c r="BS51" s="18" t="s">
        <v>196</v>
      </c>
      <c r="BT51" s="16">
        <v>0</v>
      </c>
      <c r="BU51" s="16">
        <v>0</v>
      </c>
      <c r="BV51" s="16">
        <v>3158</v>
      </c>
      <c r="BW51" s="16">
        <v>3158</v>
      </c>
      <c r="BX51" s="16">
        <v>0</v>
      </c>
      <c r="BY51" s="16">
        <v>0</v>
      </c>
      <c r="BZ51" s="16">
        <v>0</v>
      </c>
      <c r="CA51" s="16">
        <v>0</v>
      </c>
      <c r="CB51" s="16">
        <v>0</v>
      </c>
      <c r="CC51" s="16">
        <v>0</v>
      </c>
      <c r="CD51" s="16"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16">
        <v>0</v>
      </c>
      <c r="CL51" s="16">
        <v>0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6">
        <v>3158</v>
      </c>
      <c r="CS51" s="16">
        <v>0</v>
      </c>
      <c r="CT51" s="16">
        <v>0</v>
      </c>
      <c r="CU51" s="16">
        <v>0</v>
      </c>
      <c r="CV51" s="16">
        <v>3158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0</v>
      </c>
      <c r="DF51" s="16">
        <v>0</v>
      </c>
      <c r="DG51" s="16">
        <v>3158</v>
      </c>
      <c r="DH51" s="16">
        <v>0</v>
      </c>
      <c r="DI51" s="16">
        <v>0</v>
      </c>
      <c r="DJ51" s="16">
        <v>0</v>
      </c>
      <c r="DK51" s="16">
        <v>3158</v>
      </c>
      <c r="DL51" s="16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21" t="s">
        <v>202</v>
      </c>
    </row>
    <row r="52" spans="1:126" ht="22.5">
      <c r="A52" s="14" t="s">
        <v>0</v>
      </c>
      <c r="B52" s="14" t="s">
        <v>313</v>
      </c>
      <c r="C52" s="14" t="s">
        <v>314</v>
      </c>
      <c r="D52" s="11" t="s">
        <v>315</v>
      </c>
      <c r="E52" s="14" t="s">
        <v>183</v>
      </c>
      <c r="F52" s="14" t="s">
        <v>183</v>
      </c>
      <c r="G52" s="14" t="s">
        <v>183</v>
      </c>
      <c r="H52" s="14" t="s">
        <v>183</v>
      </c>
      <c r="I52" s="14" t="s">
        <v>183</v>
      </c>
      <c r="J52" s="14" t="s">
        <v>183</v>
      </c>
      <c r="K52" s="14" t="s">
        <v>183</v>
      </c>
      <c r="L52" s="14" t="s">
        <v>183</v>
      </c>
      <c r="M52" s="14" t="s">
        <v>183</v>
      </c>
      <c r="N52" s="14" t="s">
        <v>183</v>
      </c>
      <c r="O52" s="14" t="s">
        <v>183</v>
      </c>
      <c r="P52" s="14" t="s">
        <v>183</v>
      </c>
      <c r="Q52" s="14" t="s">
        <v>183</v>
      </c>
      <c r="R52" s="14" t="s">
        <v>183</v>
      </c>
      <c r="S52" s="14" t="s">
        <v>183</v>
      </c>
      <c r="T52" s="14" t="s">
        <v>183</v>
      </c>
      <c r="U52" s="14" t="s">
        <v>183</v>
      </c>
      <c r="V52" s="14" t="s">
        <v>183</v>
      </c>
      <c r="W52" s="14" t="s">
        <v>183</v>
      </c>
      <c r="X52" s="14" t="s">
        <v>183</v>
      </c>
      <c r="Y52" s="14" t="s">
        <v>183</v>
      </c>
      <c r="Z52" s="14" t="s">
        <v>183</v>
      </c>
      <c r="AA52" s="14" t="s">
        <v>183</v>
      </c>
      <c r="AB52" s="14" t="s">
        <v>183</v>
      </c>
      <c r="AC52" s="14" t="s">
        <v>183</v>
      </c>
      <c r="AD52" s="14" t="s">
        <v>183</v>
      </c>
      <c r="AE52" s="14" t="s">
        <v>183</v>
      </c>
      <c r="AF52" s="14" t="s">
        <v>183</v>
      </c>
      <c r="AG52" s="14" t="s">
        <v>183</v>
      </c>
      <c r="AH52" s="15" t="s">
        <v>183</v>
      </c>
      <c r="AI52" s="15" t="s">
        <v>183</v>
      </c>
      <c r="AJ52" s="16">
        <v>3416</v>
      </c>
      <c r="AK52" s="16">
        <v>3416</v>
      </c>
      <c r="AL52" s="16">
        <v>0</v>
      </c>
      <c r="AM52" s="17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3416</v>
      </c>
      <c r="AS52" s="16">
        <v>3416</v>
      </c>
      <c r="AT52" s="16">
        <f>AT53</f>
        <v>4478.05</v>
      </c>
      <c r="AU52" s="16">
        <v>0</v>
      </c>
      <c r="AV52" s="16">
        <v>0</v>
      </c>
      <c r="AW52" s="16">
        <v>0</v>
      </c>
      <c r="AX52" s="16">
        <f>AX53</f>
        <v>4478.05</v>
      </c>
      <c r="AY52" s="16">
        <f>AY53</f>
        <v>3518.64</v>
      </c>
      <c r="AZ52" s="16">
        <v>0</v>
      </c>
      <c r="BA52" s="16">
        <v>0</v>
      </c>
      <c r="BB52" s="16">
        <v>0</v>
      </c>
      <c r="BC52" s="16">
        <f>BC53</f>
        <v>3518.64</v>
      </c>
      <c r="BD52" s="16">
        <f>BD53</f>
        <v>3518.64</v>
      </c>
      <c r="BE52" s="16">
        <v>0</v>
      </c>
      <c r="BF52" s="16">
        <v>0</v>
      </c>
      <c r="BG52" s="16">
        <v>0</v>
      </c>
      <c r="BH52" s="16">
        <f>BH53</f>
        <v>3518.64</v>
      </c>
      <c r="BI52" s="16">
        <f>BI53</f>
        <v>3659.39</v>
      </c>
      <c r="BJ52" s="16">
        <v>0</v>
      </c>
      <c r="BK52" s="16">
        <v>0</v>
      </c>
      <c r="BL52" s="16">
        <v>0</v>
      </c>
      <c r="BM52" s="16">
        <f>BM53</f>
        <v>3659.39</v>
      </c>
      <c r="BN52" s="16">
        <v>1326</v>
      </c>
      <c r="BO52" s="16">
        <v>1326</v>
      </c>
      <c r="BP52" s="16">
        <v>0</v>
      </c>
      <c r="BQ52" s="16">
        <v>0</v>
      </c>
      <c r="BR52" s="16">
        <v>0</v>
      </c>
      <c r="BS52" s="18" t="s">
        <v>196</v>
      </c>
      <c r="BT52" s="16">
        <v>0</v>
      </c>
      <c r="BU52" s="16">
        <v>0</v>
      </c>
      <c r="BV52" s="16">
        <v>1326</v>
      </c>
      <c r="BW52" s="16">
        <v>1326</v>
      </c>
      <c r="BX52" s="16">
        <v>1176</v>
      </c>
      <c r="BY52" s="16">
        <v>0</v>
      </c>
      <c r="BZ52" s="16">
        <v>0</v>
      </c>
      <c r="CA52" s="16">
        <v>0</v>
      </c>
      <c r="CB52" s="16">
        <v>1176</v>
      </c>
      <c r="CC52" s="16">
        <f>CC53</f>
        <v>1428.6399999999999</v>
      </c>
      <c r="CD52" s="16">
        <v>0</v>
      </c>
      <c r="CE52" s="16">
        <v>0</v>
      </c>
      <c r="CF52" s="16">
        <v>0</v>
      </c>
      <c r="CG52" s="16">
        <f>CG53</f>
        <v>1428.6399999999999</v>
      </c>
      <c r="CH52" s="16">
        <f>CH53</f>
        <v>1428.6399999999999</v>
      </c>
      <c r="CI52" s="16">
        <v>0</v>
      </c>
      <c r="CJ52" s="16">
        <v>0</v>
      </c>
      <c r="CK52" s="16">
        <v>0</v>
      </c>
      <c r="CL52" s="16">
        <f>CL53</f>
        <v>1428.6399999999999</v>
      </c>
      <c r="CM52" s="16">
        <v>1176</v>
      </c>
      <c r="CN52" s="16">
        <v>0</v>
      </c>
      <c r="CO52" s="16">
        <v>0</v>
      </c>
      <c r="CP52" s="16">
        <v>0</v>
      </c>
      <c r="CQ52" s="16">
        <v>1176</v>
      </c>
      <c r="CR52" s="16">
        <v>3416</v>
      </c>
      <c r="CS52" s="16">
        <v>0</v>
      </c>
      <c r="CT52" s="16">
        <v>0</v>
      </c>
      <c r="CU52" s="16">
        <v>0</v>
      </c>
      <c r="CV52" s="16">
        <v>3416</v>
      </c>
      <c r="CW52" s="16">
        <v>4433</v>
      </c>
      <c r="CX52" s="16">
        <v>0</v>
      </c>
      <c r="CY52" s="16">
        <v>0</v>
      </c>
      <c r="CZ52" s="16">
        <v>0</v>
      </c>
      <c r="DA52" s="16">
        <v>4433</v>
      </c>
      <c r="DB52" s="16">
        <v>3416</v>
      </c>
      <c r="DC52" s="16">
        <v>0</v>
      </c>
      <c r="DD52" s="16">
        <v>0</v>
      </c>
      <c r="DE52" s="16">
        <v>0</v>
      </c>
      <c r="DF52" s="16">
        <v>3416</v>
      </c>
      <c r="DG52" s="16">
        <v>1326</v>
      </c>
      <c r="DH52" s="16">
        <v>0</v>
      </c>
      <c r="DI52" s="16">
        <v>0</v>
      </c>
      <c r="DJ52" s="16">
        <v>0</v>
      </c>
      <c r="DK52" s="16">
        <v>1326</v>
      </c>
      <c r="DL52" s="16">
        <v>1176</v>
      </c>
      <c r="DM52" s="16">
        <v>0</v>
      </c>
      <c r="DN52" s="16">
        <v>0</v>
      </c>
      <c r="DO52" s="16">
        <v>0</v>
      </c>
      <c r="DP52" s="16">
        <v>1176</v>
      </c>
      <c r="DQ52" s="16">
        <v>1326</v>
      </c>
      <c r="DR52" s="16">
        <v>0</v>
      </c>
      <c r="DS52" s="16">
        <v>0</v>
      </c>
      <c r="DT52" s="16">
        <v>0</v>
      </c>
      <c r="DU52" s="16">
        <v>1326</v>
      </c>
      <c r="DV52" s="18" t="s">
        <v>0</v>
      </c>
    </row>
    <row r="53" spans="1:126" ht="67.5">
      <c r="A53" s="14" t="s">
        <v>0</v>
      </c>
      <c r="B53" s="14" t="s">
        <v>316</v>
      </c>
      <c r="C53" s="14" t="s">
        <v>317</v>
      </c>
      <c r="D53" s="11" t="s">
        <v>318</v>
      </c>
      <c r="E53" s="14" t="s">
        <v>183</v>
      </c>
      <c r="F53" s="14" t="s">
        <v>183</v>
      </c>
      <c r="G53" s="14" t="s">
        <v>183</v>
      </c>
      <c r="H53" s="14" t="s">
        <v>183</v>
      </c>
      <c r="I53" s="14" t="s">
        <v>183</v>
      </c>
      <c r="J53" s="14" t="s">
        <v>183</v>
      </c>
      <c r="K53" s="14" t="s">
        <v>183</v>
      </c>
      <c r="L53" s="14" t="s">
        <v>183</v>
      </c>
      <c r="M53" s="14" t="s">
        <v>183</v>
      </c>
      <c r="N53" s="14" t="s">
        <v>183</v>
      </c>
      <c r="O53" s="14" t="s">
        <v>183</v>
      </c>
      <c r="P53" s="14" t="s">
        <v>183</v>
      </c>
      <c r="Q53" s="14" t="s">
        <v>183</v>
      </c>
      <c r="R53" s="14" t="s">
        <v>183</v>
      </c>
      <c r="S53" s="14" t="s">
        <v>183</v>
      </c>
      <c r="T53" s="14" t="s">
        <v>183</v>
      </c>
      <c r="U53" s="14" t="s">
        <v>183</v>
      </c>
      <c r="V53" s="14" t="s">
        <v>183</v>
      </c>
      <c r="W53" s="14" t="s">
        <v>183</v>
      </c>
      <c r="X53" s="14" t="s">
        <v>183</v>
      </c>
      <c r="Y53" s="14" t="s">
        <v>183</v>
      </c>
      <c r="Z53" s="14" t="s">
        <v>183</v>
      </c>
      <c r="AA53" s="14" t="s">
        <v>183</v>
      </c>
      <c r="AB53" s="14" t="s">
        <v>183</v>
      </c>
      <c r="AC53" s="14" t="s">
        <v>183</v>
      </c>
      <c r="AD53" s="14" t="s">
        <v>183</v>
      </c>
      <c r="AE53" s="14" t="s">
        <v>183</v>
      </c>
      <c r="AF53" s="14" t="s">
        <v>183</v>
      </c>
      <c r="AG53" s="14" t="s">
        <v>183</v>
      </c>
      <c r="AH53" s="15" t="s">
        <v>183</v>
      </c>
      <c r="AI53" s="15" t="s">
        <v>183</v>
      </c>
      <c r="AJ53" s="16">
        <v>3416</v>
      </c>
      <c r="AK53" s="16">
        <v>3416</v>
      </c>
      <c r="AL53" s="16">
        <v>0</v>
      </c>
      <c r="AM53" s="17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3416</v>
      </c>
      <c r="AS53" s="16">
        <v>3416</v>
      </c>
      <c r="AT53" s="16">
        <f>AT54+AT55+AT56+AT57</f>
        <v>4478.05</v>
      </c>
      <c r="AU53" s="16">
        <v>0</v>
      </c>
      <c r="AV53" s="16">
        <v>0</v>
      </c>
      <c r="AW53" s="16">
        <v>0</v>
      </c>
      <c r="AX53" s="16">
        <f>AX54+AX55+AX56+AX57</f>
        <v>4478.05</v>
      </c>
      <c r="AY53" s="16">
        <f>AY54+AY55+AY56+AY57</f>
        <v>3518.64</v>
      </c>
      <c r="AZ53" s="16">
        <v>0</v>
      </c>
      <c r="BA53" s="16">
        <v>0</v>
      </c>
      <c r="BB53" s="16">
        <v>0</v>
      </c>
      <c r="BC53" s="16">
        <f>BC54+BC55+BC56+BC57</f>
        <v>3518.64</v>
      </c>
      <c r="BD53" s="16">
        <f>BD54+BD55+BD56+BD57</f>
        <v>3518.64</v>
      </c>
      <c r="BE53" s="16">
        <v>0</v>
      </c>
      <c r="BF53" s="16">
        <v>0</v>
      </c>
      <c r="BG53" s="16">
        <v>0</v>
      </c>
      <c r="BH53" s="16">
        <f>BH54+BH55+BH56+BH57</f>
        <v>3518.64</v>
      </c>
      <c r="BI53" s="16">
        <f>BI54+BI55+BI56+BI57</f>
        <v>3659.39</v>
      </c>
      <c r="BJ53" s="16">
        <v>0</v>
      </c>
      <c r="BK53" s="16">
        <v>0</v>
      </c>
      <c r="BL53" s="16">
        <v>0</v>
      </c>
      <c r="BM53" s="16">
        <f>BM54+BM55+BM56+BM57</f>
        <v>3659.39</v>
      </c>
      <c r="BN53" s="16">
        <v>1326</v>
      </c>
      <c r="BO53" s="16">
        <v>1326</v>
      </c>
      <c r="BP53" s="16">
        <v>0</v>
      </c>
      <c r="BQ53" s="16">
        <v>0</v>
      </c>
      <c r="BR53" s="16">
        <v>0</v>
      </c>
      <c r="BS53" s="18" t="s">
        <v>196</v>
      </c>
      <c r="BT53" s="16">
        <v>0</v>
      </c>
      <c r="BU53" s="16">
        <v>0</v>
      </c>
      <c r="BV53" s="16">
        <v>1326</v>
      </c>
      <c r="BW53" s="16">
        <v>1326</v>
      </c>
      <c r="BX53" s="16">
        <v>1176</v>
      </c>
      <c r="BY53" s="16">
        <v>0</v>
      </c>
      <c r="BZ53" s="16">
        <v>0</v>
      </c>
      <c r="CA53" s="16">
        <v>0</v>
      </c>
      <c r="CB53" s="16">
        <v>1176</v>
      </c>
      <c r="CC53" s="16">
        <f>CC54+CC55</f>
        <v>1428.6399999999999</v>
      </c>
      <c r="CD53" s="16">
        <v>0</v>
      </c>
      <c r="CE53" s="16">
        <v>0</v>
      </c>
      <c r="CF53" s="16">
        <v>0</v>
      </c>
      <c r="CG53" s="16">
        <f>CG54+CG55</f>
        <v>1428.6399999999999</v>
      </c>
      <c r="CH53" s="16">
        <f>CH54+CH55</f>
        <v>1428.6399999999999</v>
      </c>
      <c r="CI53" s="16">
        <v>0</v>
      </c>
      <c r="CJ53" s="16">
        <v>0</v>
      </c>
      <c r="CK53" s="16">
        <v>0</v>
      </c>
      <c r="CL53" s="16">
        <f>CL54+CL55</f>
        <v>1428.6399999999999</v>
      </c>
      <c r="CM53" s="16">
        <v>1176</v>
      </c>
      <c r="CN53" s="16">
        <v>0</v>
      </c>
      <c r="CO53" s="16">
        <v>0</v>
      </c>
      <c r="CP53" s="16">
        <v>0</v>
      </c>
      <c r="CQ53" s="16">
        <v>1176</v>
      </c>
      <c r="CR53" s="16">
        <v>3416</v>
      </c>
      <c r="CS53" s="16">
        <v>0</v>
      </c>
      <c r="CT53" s="16">
        <v>0</v>
      </c>
      <c r="CU53" s="16">
        <v>0</v>
      </c>
      <c r="CV53" s="16">
        <v>3416</v>
      </c>
      <c r="CW53" s="16">
        <v>4433</v>
      </c>
      <c r="CX53" s="16">
        <v>0</v>
      </c>
      <c r="CY53" s="16">
        <v>0</v>
      </c>
      <c r="CZ53" s="16">
        <v>0</v>
      </c>
      <c r="DA53" s="16">
        <v>4433</v>
      </c>
      <c r="DB53" s="16">
        <v>3416</v>
      </c>
      <c r="DC53" s="16">
        <v>0</v>
      </c>
      <c r="DD53" s="16">
        <v>0</v>
      </c>
      <c r="DE53" s="16">
        <v>0</v>
      </c>
      <c r="DF53" s="16">
        <v>3416</v>
      </c>
      <c r="DG53" s="16">
        <v>1326</v>
      </c>
      <c r="DH53" s="16">
        <v>0</v>
      </c>
      <c r="DI53" s="16">
        <v>0</v>
      </c>
      <c r="DJ53" s="16">
        <v>0</v>
      </c>
      <c r="DK53" s="16">
        <v>1326</v>
      </c>
      <c r="DL53" s="16">
        <v>1176</v>
      </c>
      <c r="DM53" s="16">
        <v>0</v>
      </c>
      <c r="DN53" s="16">
        <v>0</v>
      </c>
      <c r="DO53" s="16">
        <v>0</v>
      </c>
      <c r="DP53" s="16">
        <v>1176</v>
      </c>
      <c r="DQ53" s="16">
        <v>1326</v>
      </c>
      <c r="DR53" s="16">
        <v>0</v>
      </c>
      <c r="DS53" s="16">
        <v>0</v>
      </c>
      <c r="DT53" s="16">
        <v>0</v>
      </c>
      <c r="DU53" s="16">
        <v>1326</v>
      </c>
      <c r="DV53" s="18" t="s">
        <v>0</v>
      </c>
    </row>
    <row r="54" spans="1:126" ht="56.25">
      <c r="A54" s="19" t="s">
        <v>0</v>
      </c>
      <c r="B54" s="20" t="s">
        <v>319</v>
      </c>
      <c r="C54" s="20" t="s">
        <v>320</v>
      </c>
      <c r="D54" s="19" t="s">
        <v>321</v>
      </c>
      <c r="E54" s="14" t="s">
        <v>360</v>
      </c>
      <c r="F54" s="14" t="s">
        <v>361</v>
      </c>
      <c r="G54" s="14" t="s">
        <v>362</v>
      </c>
      <c r="H54" s="14" t="s">
        <v>0</v>
      </c>
      <c r="I54" s="14" t="s">
        <v>0</v>
      </c>
      <c r="J54" s="14" t="s">
        <v>0</v>
      </c>
      <c r="K54" s="14" t="s">
        <v>0</v>
      </c>
      <c r="L54" s="14" t="s">
        <v>0</v>
      </c>
      <c r="M54" s="14" t="s">
        <v>0</v>
      </c>
      <c r="N54" s="14" t="s">
        <v>0</v>
      </c>
      <c r="O54" s="14" t="s">
        <v>0</v>
      </c>
      <c r="P54" s="14" t="s">
        <v>0</v>
      </c>
      <c r="Q54" s="14" t="s">
        <v>0</v>
      </c>
      <c r="R54" s="14" t="s">
        <v>0</v>
      </c>
      <c r="S54" s="14" t="s">
        <v>0</v>
      </c>
      <c r="T54" s="14" t="s">
        <v>0</v>
      </c>
      <c r="U54" s="14" t="s">
        <v>0</v>
      </c>
      <c r="V54" s="14" t="s">
        <v>0</v>
      </c>
      <c r="W54" s="14" t="s">
        <v>0</v>
      </c>
      <c r="X54" s="14" t="s">
        <v>0</v>
      </c>
      <c r="Y54" s="14" t="s">
        <v>363</v>
      </c>
      <c r="Z54" s="14" t="s">
        <v>364</v>
      </c>
      <c r="AA54" s="14" t="s">
        <v>365</v>
      </c>
      <c r="AB54" s="14"/>
      <c r="AC54" s="14" t="s">
        <v>0</v>
      </c>
      <c r="AD54" s="14" t="s">
        <v>0</v>
      </c>
      <c r="AE54" s="14" t="s">
        <v>366</v>
      </c>
      <c r="AF54" s="14" t="s">
        <v>0</v>
      </c>
      <c r="AG54" s="14" t="s">
        <v>0</v>
      </c>
      <c r="AH54" s="13" t="s">
        <v>0</v>
      </c>
      <c r="AI54" s="13" t="s">
        <v>312</v>
      </c>
      <c r="AJ54" s="16">
        <v>391.9</v>
      </c>
      <c r="AK54" s="16">
        <v>391.9</v>
      </c>
      <c r="AL54" s="16">
        <v>0</v>
      </c>
      <c r="AM54" s="17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391.9</v>
      </c>
      <c r="AS54" s="16">
        <v>391.9</v>
      </c>
      <c r="AT54" s="16">
        <f>AU54+AV54+AW54+AX54</f>
        <v>436.95</v>
      </c>
      <c r="AU54" s="16">
        <v>0</v>
      </c>
      <c r="AV54" s="16">
        <v>0</v>
      </c>
      <c r="AW54" s="16">
        <v>0</v>
      </c>
      <c r="AX54" s="16">
        <v>436.95</v>
      </c>
      <c r="AY54" s="16">
        <v>422.24</v>
      </c>
      <c r="AZ54" s="16">
        <v>0</v>
      </c>
      <c r="BA54" s="16">
        <v>0</v>
      </c>
      <c r="BB54" s="16">
        <v>0</v>
      </c>
      <c r="BC54" s="16">
        <v>422.24</v>
      </c>
      <c r="BD54" s="16">
        <v>422.24</v>
      </c>
      <c r="BE54" s="16">
        <v>0</v>
      </c>
      <c r="BF54" s="16">
        <v>0</v>
      </c>
      <c r="BG54" s="16">
        <v>0</v>
      </c>
      <c r="BH54" s="16">
        <v>422.24</v>
      </c>
      <c r="BI54" s="16">
        <v>439.13</v>
      </c>
      <c r="BJ54" s="16">
        <v>0</v>
      </c>
      <c r="BK54" s="16">
        <v>0</v>
      </c>
      <c r="BL54" s="16">
        <v>0</v>
      </c>
      <c r="BM54" s="16">
        <v>439.13</v>
      </c>
      <c r="BN54" s="16">
        <v>391.9</v>
      </c>
      <c r="BO54" s="16">
        <v>391.9</v>
      </c>
      <c r="BP54" s="16">
        <v>0</v>
      </c>
      <c r="BQ54" s="16">
        <v>0</v>
      </c>
      <c r="BR54" s="16">
        <v>0</v>
      </c>
      <c r="BS54" s="18" t="s">
        <v>196</v>
      </c>
      <c r="BT54" s="16">
        <v>0</v>
      </c>
      <c r="BU54" s="16">
        <v>0</v>
      </c>
      <c r="BV54" s="16">
        <v>391.9</v>
      </c>
      <c r="BW54" s="16">
        <v>391.9</v>
      </c>
      <c r="BX54" s="16">
        <v>391.9</v>
      </c>
      <c r="BY54" s="16">
        <v>0</v>
      </c>
      <c r="BZ54" s="16">
        <v>0</v>
      </c>
      <c r="CA54" s="16">
        <v>0</v>
      </c>
      <c r="CB54" s="16">
        <v>391.9</v>
      </c>
      <c r="CC54" s="16">
        <v>422.24</v>
      </c>
      <c r="CD54" s="16">
        <v>0</v>
      </c>
      <c r="CE54" s="16">
        <v>0</v>
      </c>
      <c r="CF54" s="16">
        <v>0</v>
      </c>
      <c r="CG54" s="16">
        <v>422.24</v>
      </c>
      <c r="CH54" s="16">
        <v>422.24</v>
      </c>
      <c r="CI54" s="16">
        <v>0</v>
      </c>
      <c r="CJ54" s="16">
        <v>0</v>
      </c>
      <c r="CK54" s="16">
        <v>0</v>
      </c>
      <c r="CL54" s="16">
        <v>422.24</v>
      </c>
      <c r="CM54" s="16">
        <v>391.9</v>
      </c>
      <c r="CN54" s="16">
        <v>0</v>
      </c>
      <c r="CO54" s="16">
        <v>0</v>
      </c>
      <c r="CP54" s="16">
        <v>0</v>
      </c>
      <c r="CQ54" s="16">
        <v>391.9</v>
      </c>
      <c r="CR54" s="16">
        <v>391.9</v>
      </c>
      <c r="CS54" s="16">
        <v>0</v>
      </c>
      <c r="CT54" s="16">
        <v>0</v>
      </c>
      <c r="CU54" s="16">
        <v>0</v>
      </c>
      <c r="CV54" s="16">
        <v>391.9</v>
      </c>
      <c r="CW54" s="16">
        <v>391.9</v>
      </c>
      <c r="CX54" s="16">
        <v>0</v>
      </c>
      <c r="CY54" s="16">
        <v>0</v>
      </c>
      <c r="CZ54" s="16">
        <v>0</v>
      </c>
      <c r="DA54" s="16">
        <v>391.9</v>
      </c>
      <c r="DB54" s="16">
        <v>391.9</v>
      </c>
      <c r="DC54" s="16">
        <v>0</v>
      </c>
      <c r="DD54" s="16">
        <v>0</v>
      </c>
      <c r="DE54" s="16">
        <v>0</v>
      </c>
      <c r="DF54" s="16">
        <v>391.9</v>
      </c>
      <c r="DG54" s="16">
        <v>391.9</v>
      </c>
      <c r="DH54" s="16">
        <v>0</v>
      </c>
      <c r="DI54" s="16">
        <v>0</v>
      </c>
      <c r="DJ54" s="16">
        <v>0</v>
      </c>
      <c r="DK54" s="16">
        <v>391.9</v>
      </c>
      <c r="DL54" s="16">
        <v>391.9</v>
      </c>
      <c r="DM54" s="16">
        <v>0</v>
      </c>
      <c r="DN54" s="16">
        <v>0</v>
      </c>
      <c r="DO54" s="16">
        <v>0</v>
      </c>
      <c r="DP54" s="16">
        <v>391.9</v>
      </c>
      <c r="DQ54" s="16">
        <v>391.9</v>
      </c>
      <c r="DR54" s="16">
        <v>0</v>
      </c>
      <c r="DS54" s="16">
        <v>0</v>
      </c>
      <c r="DT54" s="16">
        <v>0</v>
      </c>
      <c r="DU54" s="16">
        <v>391.9</v>
      </c>
      <c r="DV54" s="21" t="s">
        <v>202</v>
      </c>
    </row>
    <row r="55" spans="1:126" ht="67.5">
      <c r="A55" s="19" t="s">
        <v>0</v>
      </c>
      <c r="B55" s="20" t="s">
        <v>322</v>
      </c>
      <c r="C55" s="20" t="s">
        <v>323</v>
      </c>
      <c r="D55" s="19" t="s">
        <v>324</v>
      </c>
      <c r="E55" s="14" t="s">
        <v>0</v>
      </c>
      <c r="F55" s="14" t="s">
        <v>0</v>
      </c>
      <c r="G55" s="14" t="s">
        <v>0</v>
      </c>
      <c r="H55" s="14" t="s">
        <v>0</v>
      </c>
      <c r="I55" s="14" t="s">
        <v>0</v>
      </c>
      <c r="J55" s="14" t="s">
        <v>0</v>
      </c>
      <c r="K55" s="14" t="s">
        <v>0</v>
      </c>
      <c r="L55" s="14" t="s">
        <v>0</v>
      </c>
      <c r="M55" s="14" t="s">
        <v>0</v>
      </c>
      <c r="N55" s="14" t="s">
        <v>0</v>
      </c>
      <c r="O55" s="14" t="s">
        <v>0</v>
      </c>
      <c r="P55" s="14" t="s">
        <v>0</v>
      </c>
      <c r="Q55" s="14" t="s">
        <v>0</v>
      </c>
      <c r="R55" s="14" t="s">
        <v>0</v>
      </c>
      <c r="S55" s="14" t="s">
        <v>0</v>
      </c>
      <c r="T55" s="14" t="s">
        <v>0</v>
      </c>
      <c r="U55" s="14" t="s">
        <v>0</v>
      </c>
      <c r="V55" s="14" t="s">
        <v>0</v>
      </c>
      <c r="W55" s="14" t="s">
        <v>0</v>
      </c>
      <c r="X55" s="14" t="s">
        <v>0</v>
      </c>
      <c r="Y55" s="14" t="s">
        <v>0</v>
      </c>
      <c r="Z55" s="14" t="s">
        <v>0</v>
      </c>
      <c r="AA55" s="14" t="s">
        <v>0</v>
      </c>
      <c r="AB55" s="14"/>
      <c r="AC55" s="14" t="s">
        <v>0</v>
      </c>
      <c r="AD55" s="14" t="s">
        <v>0</v>
      </c>
      <c r="AE55" s="14" t="s">
        <v>367</v>
      </c>
      <c r="AF55" s="14" t="s">
        <v>0</v>
      </c>
      <c r="AG55" s="14" t="s">
        <v>0</v>
      </c>
      <c r="AH55" s="13" t="s">
        <v>0</v>
      </c>
      <c r="AI55" s="13" t="s">
        <v>312</v>
      </c>
      <c r="AJ55" s="16">
        <v>934.1</v>
      </c>
      <c r="AK55" s="16">
        <v>934.1</v>
      </c>
      <c r="AL55" s="16">
        <v>0</v>
      </c>
      <c r="AM55" s="17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934.1</v>
      </c>
      <c r="AS55" s="16">
        <v>934.1</v>
      </c>
      <c r="AT55" s="16">
        <v>934.1</v>
      </c>
      <c r="AU55" s="16">
        <v>0</v>
      </c>
      <c r="AV55" s="16">
        <v>0</v>
      </c>
      <c r="AW55" s="16">
        <v>0</v>
      </c>
      <c r="AX55" s="16">
        <v>934.1</v>
      </c>
      <c r="AY55" s="16">
        <v>1006.4</v>
      </c>
      <c r="AZ55" s="16">
        <v>0</v>
      </c>
      <c r="BA55" s="16">
        <v>0</v>
      </c>
      <c r="BB55" s="16">
        <v>0</v>
      </c>
      <c r="BC55" s="16">
        <v>1006.4</v>
      </c>
      <c r="BD55" s="16">
        <v>1006.4</v>
      </c>
      <c r="BE55" s="16">
        <v>0</v>
      </c>
      <c r="BF55" s="16">
        <v>0</v>
      </c>
      <c r="BG55" s="16">
        <v>0</v>
      </c>
      <c r="BH55" s="16">
        <v>1006.4</v>
      </c>
      <c r="BI55" s="16">
        <v>1046.66</v>
      </c>
      <c r="BJ55" s="16">
        <v>0</v>
      </c>
      <c r="BK55" s="16">
        <v>0</v>
      </c>
      <c r="BL55" s="16">
        <v>0</v>
      </c>
      <c r="BM55" s="16">
        <v>1046.66</v>
      </c>
      <c r="BN55" s="16">
        <v>934.1</v>
      </c>
      <c r="BO55" s="16">
        <v>934.1</v>
      </c>
      <c r="BP55" s="16">
        <v>0</v>
      </c>
      <c r="BQ55" s="16">
        <v>0</v>
      </c>
      <c r="BR55" s="16">
        <v>0</v>
      </c>
      <c r="BS55" s="18" t="s">
        <v>196</v>
      </c>
      <c r="BT55" s="16">
        <v>0</v>
      </c>
      <c r="BU55" s="16">
        <v>0</v>
      </c>
      <c r="BV55" s="16">
        <v>934.1</v>
      </c>
      <c r="BW55" s="16">
        <v>934.1</v>
      </c>
      <c r="BX55" s="16">
        <v>784.1</v>
      </c>
      <c r="BY55" s="16">
        <v>0</v>
      </c>
      <c r="BZ55" s="16">
        <v>0</v>
      </c>
      <c r="CA55" s="16">
        <v>0</v>
      </c>
      <c r="CB55" s="16">
        <v>784.1</v>
      </c>
      <c r="CC55" s="16">
        <v>1006.4</v>
      </c>
      <c r="CD55" s="16">
        <v>0</v>
      </c>
      <c r="CE55" s="16">
        <v>0</v>
      </c>
      <c r="CF55" s="16">
        <v>0</v>
      </c>
      <c r="CG55" s="16">
        <v>1006.4</v>
      </c>
      <c r="CH55" s="16">
        <v>1006.4</v>
      </c>
      <c r="CI55" s="16">
        <v>0</v>
      </c>
      <c r="CJ55" s="16">
        <v>0</v>
      </c>
      <c r="CK55" s="16">
        <v>0</v>
      </c>
      <c r="CL55" s="16">
        <v>1006.4</v>
      </c>
      <c r="CM55" s="16">
        <v>784.1</v>
      </c>
      <c r="CN55" s="16">
        <v>0</v>
      </c>
      <c r="CO55" s="16">
        <v>0</v>
      </c>
      <c r="CP55" s="16">
        <v>0</v>
      </c>
      <c r="CQ55" s="16">
        <v>784.1</v>
      </c>
      <c r="CR55" s="16">
        <v>934.1</v>
      </c>
      <c r="CS55" s="16">
        <v>0</v>
      </c>
      <c r="CT55" s="16">
        <v>0</v>
      </c>
      <c r="CU55" s="16">
        <v>0</v>
      </c>
      <c r="CV55" s="16">
        <v>934.1</v>
      </c>
      <c r="CW55" s="16">
        <v>934.1</v>
      </c>
      <c r="CX55" s="16">
        <v>0</v>
      </c>
      <c r="CY55" s="16">
        <v>0</v>
      </c>
      <c r="CZ55" s="16">
        <v>0</v>
      </c>
      <c r="DA55" s="16">
        <v>934.1</v>
      </c>
      <c r="DB55" s="16">
        <v>934.1</v>
      </c>
      <c r="DC55" s="16">
        <v>0</v>
      </c>
      <c r="DD55" s="16">
        <v>0</v>
      </c>
      <c r="DE55" s="16">
        <v>0</v>
      </c>
      <c r="DF55" s="16">
        <v>934.1</v>
      </c>
      <c r="DG55" s="16">
        <v>934.1</v>
      </c>
      <c r="DH55" s="16">
        <v>0</v>
      </c>
      <c r="DI55" s="16">
        <v>0</v>
      </c>
      <c r="DJ55" s="16">
        <v>0</v>
      </c>
      <c r="DK55" s="16">
        <v>934.1</v>
      </c>
      <c r="DL55" s="16">
        <v>784.1</v>
      </c>
      <c r="DM55" s="16">
        <v>0</v>
      </c>
      <c r="DN55" s="16">
        <v>0</v>
      </c>
      <c r="DO55" s="16">
        <v>0</v>
      </c>
      <c r="DP55" s="16">
        <v>784.1</v>
      </c>
      <c r="DQ55" s="16">
        <v>934.1</v>
      </c>
      <c r="DR55" s="16">
        <v>0</v>
      </c>
      <c r="DS55" s="16">
        <v>0</v>
      </c>
      <c r="DT55" s="16">
        <v>0</v>
      </c>
      <c r="DU55" s="16">
        <v>934.1</v>
      </c>
      <c r="DV55" s="21" t="s">
        <v>202</v>
      </c>
    </row>
    <row r="56" spans="1:126" ht="94.5">
      <c r="A56" s="19" t="s">
        <v>0</v>
      </c>
      <c r="B56" s="20" t="s">
        <v>325</v>
      </c>
      <c r="C56" s="20" t="s">
        <v>326</v>
      </c>
      <c r="D56" s="19" t="s">
        <v>327</v>
      </c>
      <c r="E56" s="14" t="s">
        <v>0</v>
      </c>
      <c r="F56" s="14" t="s">
        <v>0</v>
      </c>
      <c r="G56" s="14" t="s">
        <v>0</v>
      </c>
      <c r="H56" s="14" t="s">
        <v>0</v>
      </c>
      <c r="I56" s="14" t="s">
        <v>0</v>
      </c>
      <c r="J56" s="14" t="s">
        <v>0</v>
      </c>
      <c r="K56" s="14" t="s">
        <v>0</v>
      </c>
      <c r="L56" s="14" t="s">
        <v>0</v>
      </c>
      <c r="M56" s="14" t="s">
        <v>0</v>
      </c>
      <c r="N56" s="14" t="s">
        <v>0</v>
      </c>
      <c r="O56" s="14" t="s">
        <v>0</v>
      </c>
      <c r="P56" s="14" t="s">
        <v>0</v>
      </c>
      <c r="Q56" s="14" t="s">
        <v>0</v>
      </c>
      <c r="R56" s="14" t="s">
        <v>0</v>
      </c>
      <c r="S56" s="14" t="s">
        <v>0</v>
      </c>
      <c r="T56" s="14" t="s">
        <v>0</v>
      </c>
      <c r="U56" s="14" t="s">
        <v>0</v>
      </c>
      <c r="V56" s="14" t="s">
        <v>0</v>
      </c>
      <c r="W56" s="14" t="s">
        <v>0</v>
      </c>
      <c r="X56" s="14" t="s">
        <v>0</v>
      </c>
      <c r="Y56" s="14" t="s">
        <v>0</v>
      </c>
      <c r="Z56" s="14" t="s">
        <v>0</v>
      </c>
      <c r="AA56" s="14" t="s">
        <v>0</v>
      </c>
      <c r="AB56" s="14"/>
      <c r="AC56" s="14" t="s">
        <v>0</v>
      </c>
      <c r="AD56" s="14" t="s">
        <v>0</v>
      </c>
      <c r="AE56" s="14" t="s">
        <v>368</v>
      </c>
      <c r="AF56" s="14" t="s">
        <v>0</v>
      </c>
      <c r="AG56" s="14" t="s">
        <v>0</v>
      </c>
      <c r="AH56" s="13" t="s">
        <v>0</v>
      </c>
      <c r="AI56" s="13" t="s">
        <v>284</v>
      </c>
      <c r="AJ56" s="16">
        <v>2000</v>
      </c>
      <c r="AK56" s="16">
        <v>2000</v>
      </c>
      <c r="AL56" s="16">
        <v>0</v>
      </c>
      <c r="AM56" s="17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2000</v>
      </c>
      <c r="AS56" s="16">
        <v>2000</v>
      </c>
      <c r="AT56" s="16">
        <v>3017</v>
      </c>
      <c r="AU56" s="16">
        <v>0</v>
      </c>
      <c r="AV56" s="16">
        <v>0</v>
      </c>
      <c r="AW56" s="16">
        <v>0</v>
      </c>
      <c r="AX56" s="16">
        <v>3017</v>
      </c>
      <c r="AY56" s="16">
        <v>2000</v>
      </c>
      <c r="AZ56" s="16">
        <v>0</v>
      </c>
      <c r="BA56" s="16">
        <v>0</v>
      </c>
      <c r="BB56" s="16">
        <v>0</v>
      </c>
      <c r="BC56" s="16">
        <v>2000</v>
      </c>
      <c r="BD56" s="16">
        <v>2000</v>
      </c>
      <c r="BE56" s="16">
        <v>0</v>
      </c>
      <c r="BF56" s="16">
        <v>0</v>
      </c>
      <c r="BG56" s="16">
        <v>0</v>
      </c>
      <c r="BH56" s="16">
        <v>2000</v>
      </c>
      <c r="BI56" s="16">
        <v>2080</v>
      </c>
      <c r="BJ56" s="16">
        <v>0</v>
      </c>
      <c r="BK56" s="16">
        <v>0</v>
      </c>
      <c r="BL56" s="16">
        <v>0</v>
      </c>
      <c r="BM56" s="16">
        <v>2080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8" t="s">
        <v>196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v>0</v>
      </c>
      <c r="BZ56" s="16">
        <v>0</v>
      </c>
      <c r="CA56" s="16">
        <v>0</v>
      </c>
      <c r="CB56" s="16">
        <v>0</v>
      </c>
      <c r="CC56" s="16">
        <v>0</v>
      </c>
      <c r="CD56" s="16"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2000</v>
      </c>
      <c r="CS56" s="16">
        <v>0</v>
      </c>
      <c r="CT56" s="16">
        <v>0</v>
      </c>
      <c r="CU56" s="16">
        <v>0</v>
      </c>
      <c r="CV56" s="16">
        <v>2000</v>
      </c>
      <c r="CW56" s="16">
        <v>3017</v>
      </c>
      <c r="CX56" s="16">
        <v>0</v>
      </c>
      <c r="CY56" s="16">
        <v>0</v>
      </c>
      <c r="CZ56" s="16">
        <v>0</v>
      </c>
      <c r="DA56" s="16">
        <v>3017</v>
      </c>
      <c r="DB56" s="16">
        <v>2000</v>
      </c>
      <c r="DC56" s="16">
        <v>0</v>
      </c>
      <c r="DD56" s="16">
        <v>0</v>
      </c>
      <c r="DE56" s="16">
        <v>0</v>
      </c>
      <c r="DF56" s="16">
        <v>2000</v>
      </c>
      <c r="DG56" s="16">
        <v>0</v>
      </c>
      <c r="DH56" s="16">
        <v>0</v>
      </c>
      <c r="DI56" s="16">
        <v>0</v>
      </c>
      <c r="DJ56" s="16">
        <v>0</v>
      </c>
      <c r="DK56" s="16">
        <v>0</v>
      </c>
      <c r="DL56" s="16">
        <v>0</v>
      </c>
      <c r="DM56" s="16">
        <v>0</v>
      </c>
      <c r="DN56" s="16">
        <v>0</v>
      </c>
      <c r="DO56" s="16">
        <v>0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0</v>
      </c>
      <c r="DV56" s="21" t="s">
        <v>202</v>
      </c>
    </row>
    <row r="57" spans="1:126" ht="67.5">
      <c r="A57" s="19" t="s">
        <v>0</v>
      </c>
      <c r="B57" s="20" t="s">
        <v>328</v>
      </c>
      <c r="C57" s="20" t="s">
        <v>329</v>
      </c>
      <c r="D57" s="19" t="s">
        <v>330</v>
      </c>
      <c r="E57" s="14" t="s">
        <v>0</v>
      </c>
      <c r="F57" s="14" t="s">
        <v>0</v>
      </c>
      <c r="G57" s="14" t="s">
        <v>0</v>
      </c>
      <c r="H57" s="14" t="s">
        <v>0</v>
      </c>
      <c r="I57" s="14" t="s">
        <v>0</v>
      </c>
      <c r="J57" s="14" t="s">
        <v>0</v>
      </c>
      <c r="K57" s="14" t="s">
        <v>0</v>
      </c>
      <c r="L57" s="14" t="s">
        <v>0</v>
      </c>
      <c r="M57" s="14" t="s">
        <v>0</v>
      </c>
      <c r="N57" s="14" t="s">
        <v>0</v>
      </c>
      <c r="O57" s="14" t="s">
        <v>0</v>
      </c>
      <c r="P57" s="14" t="s">
        <v>0</v>
      </c>
      <c r="Q57" s="14" t="s">
        <v>0</v>
      </c>
      <c r="R57" s="14" t="s">
        <v>0</v>
      </c>
      <c r="S57" s="14" t="s">
        <v>0</v>
      </c>
      <c r="T57" s="14" t="s">
        <v>0</v>
      </c>
      <c r="U57" s="14" t="s">
        <v>0</v>
      </c>
      <c r="V57" s="14" t="s">
        <v>0</v>
      </c>
      <c r="W57" s="14" t="s">
        <v>0</v>
      </c>
      <c r="X57" s="14" t="s">
        <v>0</v>
      </c>
      <c r="Y57" s="14" t="s">
        <v>0</v>
      </c>
      <c r="Z57" s="14" t="s">
        <v>0</v>
      </c>
      <c r="AA57" s="14" t="s">
        <v>0</v>
      </c>
      <c r="AB57" s="14"/>
      <c r="AC57" s="14" t="s">
        <v>0</v>
      </c>
      <c r="AD57" s="14" t="s">
        <v>0</v>
      </c>
      <c r="AE57" s="14" t="s">
        <v>368</v>
      </c>
      <c r="AF57" s="14" t="s">
        <v>0</v>
      </c>
      <c r="AG57" s="14" t="s">
        <v>0</v>
      </c>
      <c r="AH57" s="13" t="s">
        <v>0</v>
      </c>
      <c r="AI57" s="13" t="s">
        <v>331</v>
      </c>
      <c r="AJ57" s="16">
        <v>90</v>
      </c>
      <c r="AK57" s="16">
        <v>90</v>
      </c>
      <c r="AL57" s="16">
        <v>0</v>
      </c>
      <c r="AM57" s="17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90</v>
      </c>
      <c r="AS57" s="16">
        <v>90</v>
      </c>
      <c r="AT57" s="16">
        <v>90</v>
      </c>
      <c r="AU57" s="16">
        <v>0</v>
      </c>
      <c r="AV57" s="16">
        <v>0</v>
      </c>
      <c r="AW57" s="16">
        <v>0</v>
      </c>
      <c r="AX57" s="16">
        <v>90</v>
      </c>
      <c r="AY57" s="16">
        <v>90</v>
      </c>
      <c r="AZ57" s="16">
        <v>0</v>
      </c>
      <c r="BA57" s="16">
        <v>0</v>
      </c>
      <c r="BB57" s="16">
        <v>0</v>
      </c>
      <c r="BC57" s="16">
        <v>90</v>
      </c>
      <c r="BD57" s="16">
        <v>90</v>
      </c>
      <c r="BE57" s="16">
        <v>0</v>
      </c>
      <c r="BF57" s="16">
        <v>0</v>
      </c>
      <c r="BG57" s="16">
        <v>0</v>
      </c>
      <c r="BH57" s="16">
        <v>90</v>
      </c>
      <c r="BI57" s="16">
        <v>93.6</v>
      </c>
      <c r="BJ57" s="16">
        <v>0</v>
      </c>
      <c r="BK57" s="16">
        <v>0</v>
      </c>
      <c r="BL57" s="16">
        <v>0</v>
      </c>
      <c r="BM57" s="16">
        <v>93.6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8" t="s">
        <v>196</v>
      </c>
      <c r="BT57" s="16">
        <v>0</v>
      </c>
      <c r="BU57" s="16">
        <v>0</v>
      </c>
      <c r="BV57" s="16">
        <v>0</v>
      </c>
      <c r="BW57" s="16">
        <v>0</v>
      </c>
      <c r="BX57" s="16">
        <v>0</v>
      </c>
      <c r="BY57" s="16">
        <v>0</v>
      </c>
      <c r="BZ57" s="16">
        <v>0</v>
      </c>
      <c r="CA57" s="16">
        <v>0</v>
      </c>
      <c r="CB57" s="16">
        <v>0</v>
      </c>
      <c r="CC57" s="16">
        <v>0</v>
      </c>
      <c r="CD57" s="16">
        <v>0</v>
      </c>
      <c r="CE57" s="16">
        <v>0</v>
      </c>
      <c r="CF57" s="16">
        <v>0</v>
      </c>
      <c r="CG57" s="16">
        <v>0</v>
      </c>
      <c r="CH57" s="16">
        <v>0</v>
      </c>
      <c r="CI57" s="16">
        <v>0</v>
      </c>
      <c r="CJ57" s="16">
        <v>0</v>
      </c>
      <c r="CK57" s="16">
        <v>0</v>
      </c>
      <c r="CL57" s="16">
        <v>0</v>
      </c>
      <c r="CM57" s="16">
        <v>0</v>
      </c>
      <c r="CN57" s="16">
        <v>0</v>
      </c>
      <c r="CO57" s="16">
        <v>0</v>
      </c>
      <c r="CP57" s="16">
        <v>0</v>
      </c>
      <c r="CQ57" s="16">
        <v>0</v>
      </c>
      <c r="CR57" s="16">
        <v>90</v>
      </c>
      <c r="CS57" s="16">
        <v>0</v>
      </c>
      <c r="CT57" s="16">
        <v>0</v>
      </c>
      <c r="CU57" s="16">
        <v>0</v>
      </c>
      <c r="CV57" s="16">
        <v>90</v>
      </c>
      <c r="CW57" s="16">
        <v>90</v>
      </c>
      <c r="CX57" s="16">
        <v>0</v>
      </c>
      <c r="CY57" s="16">
        <v>0</v>
      </c>
      <c r="CZ57" s="16">
        <v>0</v>
      </c>
      <c r="DA57" s="16">
        <v>90</v>
      </c>
      <c r="DB57" s="16">
        <v>90</v>
      </c>
      <c r="DC57" s="16">
        <v>0</v>
      </c>
      <c r="DD57" s="16">
        <v>0</v>
      </c>
      <c r="DE57" s="16">
        <v>0</v>
      </c>
      <c r="DF57" s="16">
        <v>90</v>
      </c>
      <c r="DG57" s="16">
        <v>0</v>
      </c>
      <c r="DH57" s="16">
        <v>0</v>
      </c>
      <c r="DI57" s="16">
        <v>0</v>
      </c>
      <c r="DJ57" s="16">
        <v>0</v>
      </c>
      <c r="DK57" s="16">
        <v>0</v>
      </c>
      <c r="DL57" s="16">
        <v>0</v>
      </c>
      <c r="DM57" s="16">
        <v>0</v>
      </c>
      <c r="DN57" s="16">
        <v>0</v>
      </c>
      <c r="DO57" s="16">
        <v>0</v>
      </c>
      <c r="DP57" s="16">
        <v>0</v>
      </c>
      <c r="DQ57" s="16">
        <v>0</v>
      </c>
      <c r="DR57" s="16">
        <v>0</v>
      </c>
      <c r="DS57" s="16">
        <v>0</v>
      </c>
      <c r="DT57" s="16">
        <v>0</v>
      </c>
      <c r="DU57" s="16">
        <v>0</v>
      </c>
      <c r="DV57" s="21" t="s">
        <v>202</v>
      </c>
    </row>
    <row r="58" spans="1:126" ht="12.75">
      <c r="A58" s="20" t="s">
        <v>0</v>
      </c>
      <c r="B58" s="20" t="s">
        <v>0</v>
      </c>
      <c r="C58" s="50" t="s">
        <v>332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26">
        <v>264958</v>
      </c>
      <c r="AK58" s="26">
        <v>231409.1</v>
      </c>
      <c r="AL58" s="26">
        <v>7646</v>
      </c>
      <c r="AM58" s="26">
        <v>7646</v>
      </c>
      <c r="AN58" s="26">
        <v>1955</v>
      </c>
      <c r="AO58" s="26">
        <v>909.2</v>
      </c>
      <c r="AP58" s="26">
        <v>24062.9</v>
      </c>
      <c r="AQ58" s="26">
        <v>24062.9</v>
      </c>
      <c r="AR58" s="26">
        <v>231294.1</v>
      </c>
      <c r="AS58" s="26">
        <v>198791</v>
      </c>
      <c r="AT58" s="26">
        <f>AT15+AT31+AT39+AT42+AT48</f>
        <v>258189.13999999998</v>
      </c>
      <c r="AU58" s="26">
        <f>AU42+AU29+AU25</f>
        <v>15152.880000000001</v>
      </c>
      <c r="AV58" s="26">
        <f>AV42+AV25</f>
        <v>2634.71</v>
      </c>
      <c r="AW58" s="26">
        <v>0</v>
      </c>
      <c r="AX58" s="26">
        <f>AX15+AX31+AX39+AX42+AX48</f>
        <v>240401.55000000002</v>
      </c>
      <c r="AY58" s="26">
        <f>AY15+AY31+AY39+AY42+AY48</f>
        <v>202271.25000000003</v>
      </c>
      <c r="AZ58" s="26">
        <f>AZ42</f>
        <v>0</v>
      </c>
      <c r="BA58" s="26">
        <v>0</v>
      </c>
      <c r="BB58" s="26">
        <v>0</v>
      </c>
      <c r="BC58" s="26">
        <f>BC15+BC31+BC39+BC42+BC48</f>
        <v>202271.25000000003</v>
      </c>
      <c r="BD58" s="26">
        <f>BD15+BD31+BD39+BD42+BD48</f>
        <v>197271.25000000003</v>
      </c>
      <c r="BE58" s="26">
        <f>BE42</f>
        <v>0</v>
      </c>
      <c r="BF58" s="26">
        <v>0</v>
      </c>
      <c r="BG58" s="26">
        <v>0</v>
      </c>
      <c r="BH58" s="26">
        <f>BH15+BH31+BH39+BH42+BH48</f>
        <v>197271.25000000003</v>
      </c>
      <c r="BI58" s="26">
        <f>BI15+BI31+BI39+BI42+BI48</f>
        <v>205162.10000000003</v>
      </c>
      <c r="BJ58" s="26">
        <v>0</v>
      </c>
      <c r="BK58" s="26">
        <v>0</v>
      </c>
      <c r="BL58" s="26">
        <v>0</v>
      </c>
      <c r="BM58" s="26">
        <f>BM15+BM31+BM39+BM42+BM48</f>
        <v>205195.10000000003</v>
      </c>
      <c r="BN58" s="26">
        <v>244452.1</v>
      </c>
      <c r="BO58" s="26">
        <v>225442.1</v>
      </c>
      <c r="BP58" s="26">
        <v>7086.4</v>
      </c>
      <c r="BQ58" s="26">
        <v>7086.4</v>
      </c>
      <c r="BR58" s="26">
        <v>590.8</v>
      </c>
      <c r="BS58" s="29" t="s">
        <v>184</v>
      </c>
      <c r="BT58" s="26">
        <v>24062.9</v>
      </c>
      <c r="BU58" s="26">
        <v>24062.9</v>
      </c>
      <c r="BV58" s="26">
        <v>212712</v>
      </c>
      <c r="BW58" s="26">
        <v>193702</v>
      </c>
      <c r="BX58" s="26">
        <v>231355.7</v>
      </c>
      <c r="BY58" s="26">
        <v>8121.1</v>
      </c>
      <c r="BZ58" s="26">
        <v>291</v>
      </c>
      <c r="CA58" s="26">
        <v>0</v>
      </c>
      <c r="CB58" s="26">
        <v>222943.6</v>
      </c>
      <c r="CC58" s="26">
        <v>199644.3</v>
      </c>
      <c r="CD58" s="26">
        <v>0</v>
      </c>
      <c r="CE58" s="26">
        <v>0</v>
      </c>
      <c r="CF58" s="26">
        <v>0</v>
      </c>
      <c r="CG58" s="26">
        <v>199644.3</v>
      </c>
      <c r="CH58" s="26">
        <v>218073.6</v>
      </c>
      <c r="CI58" s="26">
        <v>3694.9</v>
      </c>
      <c r="CJ58" s="26">
        <v>246</v>
      </c>
      <c r="CK58" s="26">
        <v>0</v>
      </c>
      <c r="CL58" s="26">
        <v>214132.7</v>
      </c>
      <c r="CM58" s="26">
        <v>234017.6</v>
      </c>
      <c r="CN58" s="26">
        <v>3694.9</v>
      </c>
      <c r="CO58" s="26">
        <v>246</v>
      </c>
      <c r="CP58" s="26">
        <v>0</v>
      </c>
      <c r="CQ58" s="26">
        <v>214132.7</v>
      </c>
      <c r="CR58" s="26">
        <v>264958</v>
      </c>
      <c r="CS58" s="26">
        <v>7646</v>
      </c>
      <c r="CT58" s="26">
        <v>1955</v>
      </c>
      <c r="CU58" s="26">
        <v>24062.9</v>
      </c>
      <c r="CV58" s="26">
        <v>231294.1</v>
      </c>
      <c r="CW58" s="26">
        <v>253519.5</v>
      </c>
      <c r="CX58" s="26">
        <v>8121.1</v>
      </c>
      <c r="CY58" s="26">
        <v>1283.7</v>
      </c>
      <c r="CZ58" s="26">
        <v>0</v>
      </c>
      <c r="DA58" s="26">
        <v>244114.7</v>
      </c>
      <c r="DB58" s="26">
        <v>203605.6</v>
      </c>
      <c r="DC58" s="26">
        <v>3682.6</v>
      </c>
      <c r="DD58" s="26">
        <v>246</v>
      </c>
      <c r="DE58" s="26">
        <v>0</v>
      </c>
      <c r="DF58" s="26">
        <v>199677</v>
      </c>
      <c r="DG58" s="26">
        <v>244452.1</v>
      </c>
      <c r="DH58" s="26">
        <v>7086.4</v>
      </c>
      <c r="DI58" s="26">
        <v>590.8</v>
      </c>
      <c r="DJ58" s="26">
        <v>24062.9</v>
      </c>
      <c r="DK58" s="26">
        <v>212712</v>
      </c>
      <c r="DL58" s="26">
        <v>231355.7</v>
      </c>
      <c r="DM58" s="26">
        <v>8121.1</v>
      </c>
      <c r="DN58" s="26">
        <v>291</v>
      </c>
      <c r="DO58" s="26">
        <v>0</v>
      </c>
      <c r="DP58" s="26">
        <v>222943.6</v>
      </c>
      <c r="DQ58" s="26">
        <v>199644.3</v>
      </c>
      <c r="DR58" s="26">
        <v>3682.6</v>
      </c>
      <c r="DS58" s="26">
        <v>246</v>
      </c>
      <c r="DT58" s="26">
        <v>0</v>
      </c>
      <c r="DU58" s="26">
        <v>195715.7</v>
      </c>
      <c r="DV58" s="29" t="s">
        <v>0</v>
      </c>
    </row>
    <row r="59" spans="1:126" ht="12.75">
      <c r="A59" s="31" t="s">
        <v>0</v>
      </c>
      <c r="B59" s="31" t="s">
        <v>0</v>
      </c>
      <c r="C59" s="31" t="s">
        <v>0</v>
      </c>
      <c r="D59" s="31" t="s">
        <v>0</v>
      </c>
      <c r="E59" s="51" t="s">
        <v>0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31" t="s">
        <v>0</v>
      </c>
      <c r="AA59" s="31" t="s">
        <v>0</v>
      </c>
      <c r="AB59" s="31" t="s">
        <v>0</v>
      </c>
      <c r="AC59" s="31" t="s">
        <v>0</v>
      </c>
      <c r="AD59" s="31" t="s">
        <v>0</v>
      </c>
      <c r="AE59" s="31" t="s">
        <v>0</v>
      </c>
      <c r="AF59" s="31" t="s">
        <v>0</v>
      </c>
      <c r="AG59" s="31" t="s">
        <v>0</v>
      </c>
      <c r="AH59" s="31" t="s">
        <v>0</v>
      </c>
      <c r="AI59" s="31" t="s">
        <v>0</v>
      </c>
      <c r="AJ59" s="32" t="s">
        <v>0</v>
      </c>
      <c r="AK59" s="32" t="s">
        <v>0</v>
      </c>
      <c r="AL59" s="32" t="s">
        <v>0</v>
      </c>
      <c r="AM59" s="32" t="s">
        <v>0</v>
      </c>
      <c r="AN59" s="32" t="s">
        <v>0</v>
      </c>
      <c r="AO59" s="32" t="s">
        <v>0</v>
      </c>
      <c r="AP59" s="32" t="s">
        <v>0</v>
      </c>
      <c r="AQ59" s="32" t="s">
        <v>0</v>
      </c>
      <c r="AR59" s="32" t="s">
        <v>0</v>
      </c>
      <c r="AS59" s="32" t="s">
        <v>0</v>
      </c>
      <c r="AT59" s="32"/>
      <c r="AU59" s="32" t="s">
        <v>0</v>
      </c>
      <c r="AV59" s="32" t="s">
        <v>0</v>
      </c>
      <c r="AW59" s="32" t="s">
        <v>0</v>
      </c>
      <c r="AX59" s="32" t="s">
        <v>0</v>
      </c>
      <c r="AY59" s="32" t="s">
        <v>0</v>
      </c>
      <c r="AZ59" s="32" t="s">
        <v>0</v>
      </c>
      <c r="BA59" s="32" t="s">
        <v>0</v>
      </c>
      <c r="BB59" s="32" t="s">
        <v>0</v>
      </c>
      <c r="BC59" s="32" t="s">
        <v>0</v>
      </c>
      <c r="BD59" s="32" t="s">
        <v>0</v>
      </c>
      <c r="BE59" s="32" t="s">
        <v>0</v>
      </c>
      <c r="BF59" s="32" t="s">
        <v>0</v>
      </c>
      <c r="BG59" s="32" t="s">
        <v>0</v>
      </c>
      <c r="BH59" s="32" t="s">
        <v>0</v>
      </c>
      <c r="BI59" s="32" t="s">
        <v>0</v>
      </c>
      <c r="BJ59" s="32" t="s">
        <v>0</v>
      </c>
      <c r="BK59" s="32" t="s">
        <v>0</v>
      </c>
      <c r="BL59" s="32" t="s">
        <v>0</v>
      </c>
      <c r="BM59" s="32" t="s">
        <v>0</v>
      </c>
      <c r="BN59" s="32" t="s">
        <v>0</v>
      </c>
      <c r="BO59" s="32" t="s">
        <v>0</v>
      </c>
      <c r="BP59" s="32" t="s">
        <v>0</v>
      </c>
      <c r="BQ59" s="32" t="s">
        <v>0</v>
      </c>
      <c r="BR59" s="32" t="s">
        <v>0</v>
      </c>
      <c r="BS59" s="33" t="s">
        <v>0</v>
      </c>
      <c r="BT59" s="32" t="s">
        <v>0</v>
      </c>
      <c r="BU59" s="32" t="s">
        <v>0</v>
      </c>
      <c r="BV59" s="32" t="s">
        <v>0</v>
      </c>
      <c r="BW59" s="32" t="s">
        <v>0</v>
      </c>
      <c r="BX59" s="32" t="s">
        <v>0</v>
      </c>
      <c r="BY59" s="32" t="s">
        <v>0</v>
      </c>
      <c r="BZ59" s="32" t="s">
        <v>0</v>
      </c>
      <c r="CA59" s="32" t="s">
        <v>0</v>
      </c>
      <c r="CB59" s="32" t="s">
        <v>0</v>
      </c>
      <c r="CC59" s="32" t="s">
        <v>0</v>
      </c>
      <c r="CD59" s="32" t="s">
        <v>0</v>
      </c>
      <c r="CE59" s="32" t="s">
        <v>0</v>
      </c>
      <c r="CF59" s="32" t="s">
        <v>0</v>
      </c>
      <c r="CG59" s="32" t="s">
        <v>0</v>
      </c>
      <c r="CH59" s="32" t="s">
        <v>0</v>
      </c>
      <c r="CI59" s="32" t="s">
        <v>0</v>
      </c>
      <c r="CJ59" s="32" t="s">
        <v>0</v>
      </c>
      <c r="CK59" s="32" t="s">
        <v>0</v>
      </c>
      <c r="CL59" s="32" t="s">
        <v>0</v>
      </c>
      <c r="CM59" s="32" t="s">
        <v>0</v>
      </c>
      <c r="CN59" s="32" t="s">
        <v>0</v>
      </c>
      <c r="CO59" s="32" t="s">
        <v>0</v>
      </c>
      <c r="CP59" s="32" t="s">
        <v>0</v>
      </c>
      <c r="CQ59" s="32" t="s">
        <v>0</v>
      </c>
      <c r="CR59" s="32" t="s">
        <v>0</v>
      </c>
      <c r="CS59" s="32" t="s">
        <v>0</v>
      </c>
      <c r="CT59" s="32" t="s">
        <v>0</v>
      </c>
      <c r="CU59" s="32" t="s">
        <v>0</v>
      </c>
      <c r="CV59" s="32" t="s">
        <v>0</v>
      </c>
      <c r="CW59" s="32" t="s">
        <v>0</v>
      </c>
      <c r="CX59" s="32" t="s">
        <v>0</v>
      </c>
      <c r="CY59" s="32" t="s">
        <v>0</v>
      </c>
      <c r="CZ59" s="32" t="s">
        <v>0</v>
      </c>
      <c r="DA59" s="32" t="s">
        <v>0</v>
      </c>
      <c r="DB59" s="32" t="s">
        <v>0</v>
      </c>
      <c r="DC59" s="32" t="s">
        <v>0</v>
      </c>
      <c r="DD59" s="32" t="s">
        <v>0</v>
      </c>
      <c r="DE59" s="32" t="s">
        <v>0</v>
      </c>
      <c r="DF59" s="32" t="s">
        <v>0</v>
      </c>
      <c r="DG59" s="32" t="s">
        <v>0</v>
      </c>
      <c r="DH59" s="32" t="s">
        <v>0</v>
      </c>
      <c r="DI59" s="32" t="s">
        <v>0</v>
      </c>
      <c r="DJ59" s="32" t="s">
        <v>0</v>
      </c>
      <c r="DK59" s="32" t="s">
        <v>0</v>
      </c>
      <c r="DL59" s="32" t="s">
        <v>0</v>
      </c>
      <c r="DM59" s="32" t="s">
        <v>0</v>
      </c>
      <c r="DN59" s="32" t="s">
        <v>0</v>
      </c>
      <c r="DO59" s="32" t="s">
        <v>0</v>
      </c>
      <c r="DP59" s="32" t="s">
        <v>0</v>
      </c>
      <c r="DQ59" s="32" t="s">
        <v>0</v>
      </c>
      <c r="DR59" s="32" t="s">
        <v>0</v>
      </c>
      <c r="DS59" s="32" t="s">
        <v>0</v>
      </c>
      <c r="DT59" s="32" t="s">
        <v>0</v>
      </c>
      <c r="DU59" s="32" t="s">
        <v>0</v>
      </c>
      <c r="DV59" s="33" t="s">
        <v>0</v>
      </c>
    </row>
    <row r="60" spans="1:126" ht="12.75">
      <c r="A60" s="34" t="s">
        <v>0</v>
      </c>
      <c r="B60" s="34" t="s">
        <v>0</v>
      </c>
      <c r="C60" s="34" t="s">
        <v>0</v>
      </c>
      <c r="D60" s="34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 t="s">
        <v>0</v>
      </c>
      <c r="BI60" s="35" t="s">
        <v>0</v>
      </c>
      <c r="BJ60" s="35" t="s">
        <v>0</v>
      </c>
      <c r="BK60" s="35" t="s">
        <v>0</v>
      </c>
      <c r="BL60" s="35" t="s">
        <v>0</v>
      </c>
      <c r="BM60" s="35" t="s">
        <v>0</v>
      </c>
      <c r="BN60" s="35" t="s">
        <v>0</v>
      </c>
      <c r="BO60" s="35" t="s">
        <v>0</v>
      </c>
      <c r="BP60" s="35" t="s">
        <v>0</v>
      </c>
      <c r="BQ60" s="35" t="s">
        <v>0</v>
      </c>
      <c r="BR60" s="35" t="s">
        <v>0</v>
      </c>
      <c r="BS60" s="36" t="s">
        <v>0</v>
      </c>
      <c r="BT60" s="35" t="s">
        <v>0</v>
      </c>
      <c r="BU60" s="35" t="s">
        <v>0</v>
      </c>
      <c r="BV60" s="35" t="s">
        <v>0</v>
      </c>
      <c r="BW60" s="35" t="s">
        <v>0</v>
      </c>
      <c r="BX60" s="35" t="s">
        <v>0</v>
      </c>
      <c r="BY60" s="35" t="s">
        <v>0</v>
      </c>
      <c r="BZ60" s="35" t="s">
        <v>0</v>
      </c>
      <c r="CA60" s="35" t="s">
        <v>0</v>
      </c>
      <c r="CB60" s="35" t="s">
        <v>0</v>
      </c>
      <c r="CC60" s="35" t="s">
        <v>0</v>
      </c>
      <c r="CD60" s="35" t="s">
        <v>0</v>
      </c>
      <c r="CE60" s="35" t="s">
        <v>0</v>
      </c>
      <c r="CF60" s="35" t="s">
        <v>0</v>
      </c>
      <c r="CG60" s="35" t="s">
        <v>0</v>
      </c>
      <c r="CH60" s="35" t="s">
        <v>0</v>
      </c>
      <c r="CI60" s="35" t="s">
        <v>0</v>
      </c>
      <c r="CJ60" s="35" t="s">
        <v>0</v>
      </c>
      <c r="CK60" s="35" t="s">
        <v>0</v>
      </c>
      <c r="CL60" s="35" t="s">
        <v>0</v>
      </c>
      <c r="CM60" s="35" t="s">
        <v>0</v>
      </c>
      <c r="CN60" s="35" t="s">
        <v>0</v>
      </c>
      <c r="CO60" s="35" t="s">
        <v>0</v>
      </c>
      <c r="CP60" s="35" t="s">
        <v>0</v>
      </c>
      <c r="CQ60" s="35" t="s">
        <v>0</v>
      </c>
      <c r="CR60" s="35" t="s">
        <v>0</v>
      </c>
      <c r="CS60" s="35" t="s">
        <v>0</v>
      </c>
      <c r="CT60" s="35" t="s">
        <v>0</v>
      </c>
      <c r="CU60" s="35" t="s">
        <v>0</v>
      </c>
      <c r="CV60" s="35" t="s">
        <v>0</v>
      </c>
      <c r="CW60" s="35" t="s">
        <v>0</v>
      </c>
      <c r="CX60" s="35" t="s">
        <v>0</v>
      </c>
      <c r="CY60" s="35" t="s">
        <v>0</v>
      </c>
      <c r="CZ60" s="35" t="s">
        <v>0</v>
      </c>
      <c r="DA60" s="35" t="s">
        <v>0</v>
      </c>
      <c r="DB60" s="35" t="s">
        <v>0</v>
      </c>
      <c r="DC60" s="35" t="s">
        <v>0</v>
      </c>
      <c r="DD60" s="35" t="s">
        <v>0</v>
      </c>
      <c r="DE60" s="35" t="s">
        <v>0</v>
      </c>
      <c r="DF60" s="35" t="s">
        <v>0</v>
      </c>
      <c r="DG60" s="35" t="s">
        <v>0</v>
      </c>
      <c r="DH60" s="35" t="s">
        <v>0</v>
      </c>
      <c r="DI60" s="35" t="s">
        <v>0</v>
      </c>
      <c r="DJ60" s="35" t="s">
        <v>0</v>
      </c>
      <c r="DK60" s="35" t="s">
        <v>0</v>
      </c>
      <c r="DL60" s="35" t="s">
        <v>0</v>
      </c>
      <c r="DM60" s="35" t="s">
        <v>0</v>
      </c>
      <c r="DN60" s="35" t="s">
        <v>0</v>
      </c>
      <c r="DO60" s="35" t="s">
        <v>0</v>
      </c>
      <c r="DP60" s="35" t="s">
        <v>0</v>
      </c>
      <c r="DQ60" s="35" t="s">
        <v>0</v>
      </c>
      <c r="DR60" s="35" t="s">
        <v>0</v>
      </c>
      <c r="DS60" s="35" t="s">
        <v>0</v>
      </c>
      <c r="DT60" s="35" t="s">
        <v>0</v>
      </c>
      <c r="DU60" s="35" t="s">
        <v>0</v>
      </c>
      <c r="DV60" s="36" t="s">
        <v>0</v>
      </c>
    </row>
    <row r="61" spans="51:56" ht="12.75">
      <c r="AY61" s="37"/>
      <c r="BA61" s="37"/>
      <c r="BD61" s="37"/>
    </row>
    <row r="63" ht="12.75">
      <c r="AY63" s="37"/>
    </row>
  </sheetData>
  <sheetProtection/>
  <mergeCells count="116">
    <mergeCell ref="DT11:DT12"/>
    <mergeCell ref="DU11:DU12"/>
    <mergeCell ref="C58:AI58"/>
    <mergeCell ref="E59:Y59"/>
    <mergeCell ref="E60:Y60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CD11:CD12"/>
    <mergeCell ref="CE11:CE12"/>
    <mergeCell ref="CF11:CF12"/>
    <mergeCell ref="CG11:CG12"/>
    <mergeCell ref="CH11:CH12"/>
    <mergeCell ref="CI11:CL11"/>
    <mergeCell ref="CM11:CM12"/>
    <mergeCell ref="CN11:CQ11"/>
    <mergeCell ref="BE11:BH11"/>
    <mergeCell ref="BI11:BI12"/>
    <mergeCell ref="CR11:CR12"/>
    <mergeCell ref="BR11:BS11"/>
    <mergeCell ref="BT11:BU11"/>
    <mergeCell ref="BV11:BW11"/>
    <mergeCell ref="BX11:BX12"/>
    <mergeCell ref="BY11:BY12"/>
    <mergeCell ref="AJ9:AS10"/>
    <mergeCell ref="AT9:AX10"/>
    <mergeCell ref="BA11:BA12"/>
    <mergeCell ref="BB11:BB12"/>
    <mergeCell ref="AI8:AI11"/>
    <mergeCell ref="AJ8:BM8"/>
    <mergeCell ref="AP11:AQ11"/>
    <mergeCell ref="AR11:AS11"/>
    <mergeCell ref="BC11:BC12"/>
    <mergeCell ref="BD11:BD12"/>
    <mergeCell ref="CH9:CQ10"/>
    <mergeCell ref="BJ11:BM11"/>
    <mergeCell ref="BN11:BO11"/>
    <mergeCell ref="BP11:BQ11"/>
    <mergeCell ref="DG8:DU8"/>
    <mergeCell ref="DV8:DV12"/>
    <mergeCell ref="BZ11:BZ12"/>
    <mergeCell ref="CA11:CA12"/>
    <mergeCell ref="CB11:CB12"/>
    <mergeCell ref="CC11:CC12"/>
    <mergeCell ref="CW9:DA10"/>
    <mergeCell ref="DB9:DF10"/>
    <mergeCell ref="DG9:DK10"/>
    <mergeCell ref="DL9:DP10"/>
    <mergeCell ref="DQ9:DU10"/>
    <mergeCell ref="AY9:BC10"/>
    <mergeCell ref="BD9:BM10"/>
    <mergeCell ref="BN9:BW10"/>
    <mergeCell ref="BX9:CB10"/>
    <mergeCell ref="CC9:CG10"/>
    <mergeCell ref="L11:N11"/>
    <mergeCell ref="O11:R11"/>
    <mergeCell ref="S11:U11"/>
    <mergeCell ref="B8:B11"/>
    <mergeCell ref="C8:C11"/>
    <mergeCell ref="D8:D11"/>
    <mergeCell ref="E8:AG8"/>
    <mergeCell ref="E9:X10"/>
    <mergeCell ref="Y9:AD10"/>
    <mergeCell ref="AE9:AG11"/>
    <mergeCell ref="BN8:CQ8"/>
    <mergeCell ref="CR8:DF8"/>
    <mergeCell ref="V11:X11"/>
    <mergeCell ref="Y11:AA11"/>
    <mergeCell ref="AB11:AD11"/>
    <mergeCell ref="AJ11:AK11"/>
    <mergeCell ref="AL11:AM11"/>
    <mergeCell ref="CR9:CV10"/>
    <mergeCell ref="AZ11:AZ12"/>
    <mergeCell ref="AN11:AO11"/>
    <mergeCell ref="B1:C1"/>
    <mergeCell ref="E1:AI1"/>
    <mergeCell ref="AJ1:DV1"/>
    <mergeCell ref="C2:DV2"/>
    <mergeCell ref="C3:DV3"/>
    <mergeCell ref="C4:E4"/>
    <mergeCell ref="F4:K4"/>
    <mergeCell ref="T4:AB4"/>
    <mergeCell ref="C5:X5"/>
    <mergeCell ref="AW11:AW12"/>
    <mergeCell ref="AX11:AX12"/>
    <mergeCell ref="AY11:AY12"/>
    <mergeCell ref="AT11:AT12"/>
    <mergeCell ref="AU11:AU12"/>
    <mergeCell ref="AV11:AV12"/>
    <mergeCell ref="AH8:AH12"/>
    <mergeCell ref="E11:G11"/>
    <mergeCell ref="H11:K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2020-11-30T00:52:43Z</dcterms:modified>
  <cp:category/>
  <cp:version/>
  <cp:contentType/>
  <cp:contentStatus/>
</cp:coreProperties>
</file>