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табл 1 свод" sheetId="4" r:id="rId1"/>
  </sheets>
  <externalReferences>
    <externalReference r:id="rId2"/>
  </externalReferences>
  <definedNames>
    <definedName name="_xlnm.Print_Area" localSheetId="0">'табл 1 свод'!$A$1:$H$93</definedName>
  </definedNames>
  <calcPr calcId="124519"/>
</workbook>
</file>

<file path=xl/calcChain.xml><?xml version="1.0" encoding="utf-8"?>
<calcChain xmlns="http://schemas.openxmlformats.org/spreadsheetml/2006/main">
  <c r="H92" i="4"/>
  <c r="H20"/>
  <c r="H21" s="1"/>
  <c r="H16"/>
  <c r="G16"/>
  <c r="G93"/>
  <c r="G92"/>
  <c r="G20"/>
  <c r="E92"/>
  <c r="E20"/>
  <c r="E23" s="1"/>
  <c r="E16"/>
  <c r="F92"/>
  <c r="F93"/>
  <c r="F82"/>
  <c r="F24"/>
  <c r="F17"/>
  <c r="F15"/>
  <c r="F14"/>
  <c r="H23" l="1"/>
  <c r="E21"/>
  <c r="G23"/>
  <c r="G21"/>
  <c r="F20"/>
  <c r="F21" s="1"/>
  <c r="F16"/>
  <c r="F23" l="1"/>
  <c r="D92"/>
  <c r="D84" l="1"/>
  <c r="D15"/>
  <c r="D16" s="1"/>
  <c r="D23" l="1"/>
  <c r="D21"/>
</calcChain>
</file>

<file path=xl/sharedStrings.xml><?xml version="1.0" encoding="utf-8"?>
<sst xmlns="http://schemas.openxmlformats.org/spreadsheetml/2006/main" count="178" uniqueCount="116">
  <si>
    <t>человек</t>
  </si>
  <si>
    <t>№ стр.</t>
  </si>
  <si>
    <t>отчет</t>
  </si>
  <si>
    <t>j5:j6</t>
  </si>
  <si>
    <t>k5</t>
  </si>
  <si>
    <t>Единица измерения</t>
  </si>
  <si>
    <t>Cреднегодовая численность населения</t>
  </si>
  <si>
    <t>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</si>
  <si>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</si>
  <si>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</si>
  <si>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</si>
  <si>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</si>
  <si>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</si>
  <si>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</si>
  <si>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</si>
  <si>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</si>
  <si>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</si>
  <si>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</si>
  <si>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</si>
  <si>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</si>
  <si>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</si>
  <si>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</si>
  <si>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</si>
  <si>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</si>
  <si>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</si>
  <si>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</si>
  <si>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</si>
  <si>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</si>
  <si>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</si>
  <si>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</si>
  <si>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 xml:space="preserve"> тыс. долларов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</si>
  <si>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</si>
  <si>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</si>
  <si>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</si>
  <si>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</si>
  <si>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</si>
  <si>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</si>
  <si>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</si>
  <si>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</si>
  <si>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</si>
  <si>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</si>
  <si>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</si>
  <si>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</si>
  <si>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</si>
  <si>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</si>
  <si>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</si>
  <si>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</si>
  <si>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</si>
  <si>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</si>
  <si>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</si>
  <si>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</si>
  <si>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</si>
  <si>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</si>
  <si>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</si>
  <si>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</si>
  <si>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</si>
  <si>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</si>
  <si>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</si>
  <si>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</si>
  <si>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</si>
  <si>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</si>
  <si>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</si>
  <si>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</si>
  <si>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</si>
  <si>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</si>
  <si>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</si>
  <si>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</si>
  <si>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</si>
  <si>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</si>
  <si>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</si>
  <si>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</si>
  <si>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</si>
  <si>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</si>
  <si>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</si>
  <si>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</si>
  <si>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</si>
  <si>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</si>
  <si>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</si>
  <si>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</si>
  <si>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</si>
  <si>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</si>
  <si>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</si>
  <si>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</si>
  <si>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</si>
  <si>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</si>
  <si>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</si>
  <si>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</si>
  <si>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</si>
  <si>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</si>
  <si>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</si>
  <si>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</si>
  <si>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</si>
  <si>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</si>
  <si>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</si>
  <si>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</si>
  <si>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</si>
  <si>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</si>
  <si>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>тыс.руб</t>
  </si>
  <si>
    <t>Налоговые доходы по всем уровням</t>
  </si>
  <si>
    <t>х</t>
  </si>
  <si>
    <t>Налоговые доходы местного бюджета</t>
  </si>
  <si>
    <t>Всего доходов по территории</t>
  </si>
  <si>
    <t>Всего доходов местного бюджета</t>
  </si>
  <si>
    <t>Расходы местного бюджета</t>
  </si>
  <si>
    <t xml:space="preserve"> % дотации в местном бюджете</t>
  </si>
  <si>
    <t>Инвестиции за счет всех источников</t>
  </si>
  <si>
    <t>стат</t>
  </si>
  <si>
    <t>Приложение № 1</t>
  </si>
  <si>
    <t>к постановлению главы города</t>
  </si>
  <si>
    <t>№ _____ от "_____"__________2018г.</t>
  </si>
  <si>
    <t>Приложение 1</t>
  </si>
  <si>
    <t>Средства, передаваемые на безвозмездной и безвозвратных основах</t>
  </si>
  <si>
    <t>9 мес</t>
  </si>
  <si>
    <t xml:space="preserve">к Постановлению </t>
  </si>
  <si>
    <t xml:space="preserve"> Основные показатели социально-экономического развития МО «Город Удачный» за 9 месяцев  2020 года</t>
  </si>
  <si>
    <t xml:space="preserve">от "12"ноября 2020 №532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</si>
</sst>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Arial Cyr"/>
      <charset val="1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1" applyFont="1" applyFill="1" applyProtection="1"/>
    <xf numFmtId="0" fontId="2" fillId="0" borderId="0" xfId="1" applyAlignment="1" applyProtection="1">
      <alignment wrapText="1"/>
    </xf>
    <xf numFmtId="0" fontId="2" fillId="0" borderId="0" xfId="1" applyProtection="1"/>
    <xf numFmtId="0" fontId="5" fillId="0" borderId="0" xfId="1" applyFont="1" applyFill="1" applyAlignment="1" applyProtection="1">
      <alignment horizontal="left" vertical="top"/>
    </xf>
    <xf numFmtId="0" fontId="1" fillId="0" borderId="0" xfId="1" applyFont="1" applyFill="1" applyBorder="1" applyAlignment="1" applyProtection="1">
      <alignment vertical="top"/>
    </xf>
    <xf numFmtId="0" fontId="2" fillId="0" borderId="0" xfId="1" applyBorder="1" applyAlignment="1" applyProtection="1"/>
    <xf numFmtId="0" fontId="6" fillId="0" borderId="0" xfId="1" applyFont="1" applyFill="1" applyAlignment="1" applyProtection="1">
      <alignment horizontal="left" vertical="top"/>
    </xf>
    <xf numFmtId="0" fontId="1" fillId="0" borderId="0" xfId="1" applyFont="1" applyFill="1" applyAlignment="1" applyProtection="1">
      <alignment horizontal="left" vertical="top"/>
    </xf>
    <xf numFmtId="0" fontId="7" fillId="0" borderId="0" xfId="1" applyFont="1" applyFill="1" applyAlignment="1" applyProtection="1">
      <alignment horizontal="left" vertical="top"/>
    </xf>
    <xf numFmtId="0" fontId="8" fillId="0" borderId="0" xfId="1" applyFont="1" applyFill="1" applyAlignment="1" applyProtection="1">
      <alignment horizontal="center" vertical="top" wrapText="1"/>
      <protection hidden="1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right" vertical="top"/>
      <protection locked="0"/>
    </xf>
    <xf numFmtId="0" fontId="10" fillId="0" borderId="0" xfId="1" applyFont="1" applyFill="1" applyAlignment="1" applyProtection="1">
      <alignment horizontal="left" vertical="top"/>
    </xf>
    <xf numFmtId="0" fontId="2" fillId="0" borderId="14" xfId="1" applyBorder="1" applyProtection="1"/>
    <xf numFmtId="0" fontId="3" fillId="0" borderId="2" xfId="1" applyFont="1" applyBorder="1" applyAlignment="1" applyProtection="1">
      <alignment wrapText="1"/>
    </xf>
    <xf numFmtId="0" fontId="2" fillId="0" borderId="2" xfId="1" applyBorder="1" applyProtection="1"/>
    <xf numFmtId="3" fontId="11" fillId="0" borderId="0" xfId="1" applyNumberFormat="1" applyFont="1" applyProtection="1"/>
    <xf numFmtId="0" fontId="12" fillId="0" borderId="0" xfId="1" applyFont="1" applyFill="1" applyAlignment="1" applyProtection="1">
      <alignment horizontal="left" vertical="top"/>
    </xf>
    <xf numFmtId="0" fontId="2" fillId="0" borderId="0" xfId="1" applyBorder="1" applyProtection="1"/>
    <xf numFmtId="0" fontId="3" fillId="0" borderId="14" xfId="1" applyFont="1" applyBorder="1" applyAlignment="1" applyProtection="1">
      <alignment wrapText="1"/>
    </xf>
    <xf numFmtId="0" fontId="9" fillId="3" borderId="12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14" fillId="0" borderId="5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4" borderId="12" xfId="1" applyFont="1" applyFill="1" applyBorder="1" applyAlignment="1" applyProtection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 applyProtection="1">
      <alignment horizontal="center" vertical="center" wrapText="1"/>
      <protection locked="0"/>
    </xf>
    <xf numFmtId="0" fontId="14" fillId="4" borderId="10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10" borderId="10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vertical="top"/>
    </xf>
    <xf numFmtId="4" fontId="16" fillId="4" borderId="12" xfId="1" applyNumberFormat="1" applyFont="1" applyFill="1" applyBorder="1" applyAlignment="1" applyProtection="1">
      <alignment horizontal="center" vertical="center"/>
    </xf>
    <xf numFmtId="164" fontId="16" fillId="7" borderId="10" xfId="1" applyNumberFormat="1" applyFont="1" applyFill="1" applyBorder="1" applyAlignment="1" applyProtection="1">
      <alignment horizontal="center" vertical="center"/>
    </xf>
    <xf numFmtId="164" fontId="16" fillId="0" borderId="10" xfId="1" applyNumberFormat="1" applyFont="1" applyFill="1" applyBorder="1" applyAlignment="1" applyProtection="1">
      <alignment horizontal="center" vertical="center"/>
    </xf>
    <xf numFmtId="3" fontId="16" fillId="2" borderId="11" xfId="1" applyNumberFormat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center" vertical="center"/>
    </xf>
    <xf numFmtId="3" fontId="16" fillId="0" borderId="13" xfId="1" applyNumberFormat="1" applyFont="1" applyFill="1" applyBorder="1" applyAlignment="1" applyProtection="1">
      <alignment horizontal="center" vertical="center"/>
    </xf>
    <xf numFmtId="0" fontId="14" fillId="4" borderId="15" xfId="1" applyFont="1" applyFill="1" applyBorder="1" applyAlignment="1" applyProtection="1">
      <alignment horizontal="center" vertical="center" wrapText="1"/>
    </xf>
    <xf numFmtId="3" fontId="16" fillId="5" borderId="15" xfId="1" applyNumberFormat="1" applyFont="1" applyFill="1" applyBorder="1" applyAlignment="1" applyProtection="1">
      <alignment horizontal="center" vertical="center"/>
    </xf>
    <xf numFmtId="0" fontId="15" fillId="3" borderId="18" xfId="1" applyFont="1" applyFill="1" applyBorder="1" applyAlignment="1" applyProtection="1">
      <alignment horizontal="left" vertical="center" wrapText="1"/>
    </xf>
    <xf numFmtId="0" fontId="15" fillId="0" borderId="19" xfId="1" applyFont="1" applyFill="1" applyBorder="1" applyAlignment="1" applyProtection="1">
      <alignment horizontal="left" vertical="center" wrapText="1"/>
    </xf>
    <xf numFmtId="0" fontId="15" fillId="0" borderId="20" xfId="1" applyFont="1" applyFill="1" applyBorder="1" applyAlignment="1" applyProtection="1">
      <alignment horizontal="left" vertical="center" wrapText="1"/>
    </xf>
    <xf numFmtId="0" fontId="16" fillId="7" borderId="19" xfId="1" applyFont="1" applyFill="1" applyBorder="1" applyAlignment="1">
      <alignment horizontal="left" vertical="center" wrapText="1"/>
    </xf>
    <xf numFmtId="0" fontId="16" fillId="7" borderId="19" xfId="1" applyFont="1" applyFill="1" applyBorder="1" applyAlignment="1" applyProtection="1">
      <alignment horizontal="left" vertical="center" wrapText="1"/>
      <protection locked="0"/>
    </xf>
    <xf numFmtId="0" fontId="14" fillId="3" borderId="19" xfId="1" applyFont="1" applyFill="1" applyBorder="1" applyAlignment="1" applyProtection="1">
      <alignment horizontal="left" vertical="center" wrapText="1"/>
    </xf>
    <xf numFmtId="0" fontId="15" fillId="0" borderId="21" xfId="1" applyFont="1" applyFill="1" applyBorder="1" applyAlignment="1" applyProtection="1">
      <alignment horizontal="left" vertical="center" wrapText="1"/>
    </xf>
    <xf numFmtId="0" fontId="18" fillId="0" borderId="19" xfId="1" applyFont="1" applyFill="1" applyBorder="1" applyAlignment="1" applyProtection="1">
      <alignment horizontal="left" vertical="center" wrapText="1"/>
    </xf>
    <xf numFmtId="0" fontId="15" fillId="9" borderId="19" xfId="1" applyFont="1" applyFill="1" applyBorder="1" applyAlignment="1" applyProtection="1">
      <alignment horizontal="left" vertical="center" wrapText="1"/>
    </xf>
    <xf numFmtId="0" fontId="15" fillId="0" borderId="22" xfId="1" applyFont="1" applyFill="1" applyBorder="1" applyAlignment="1" applyProtection="1">
      <alignment horizontal="left" vertical="center" wrapText="1"/>
    </xf>
    <xf numFmtId="0" fontId="14" fillId="0" borderId="25" xfId="1" applyFont="1" applyFill="1" applyBorder="1" applyAlignment="1" applyProtection="1">
      <alignment horizontal="center" vertical="center" wrapText="1"/>
    </xf>
    <xf numFmtId="0" fontId="14" fillId="3" borderId="26" xfId="1" applyFont="1" applyFill="1" applyBorder="1" applyAlignment="1" applyProtection="1">
      <alignment horizontal="center" vertical="center"/>
    </xf>
    <xf numFmtId="0" fontId="14" fillId="0" borderId="27" xfId="1" applyFont="1" applyFill="1" applyBorder="1" applyAlignment="1" applyProtection="1">
      <alignment horizontal="center" vertical="center"/>
    </xf>
    <xf numFmtId="0" fontId="14" fillId="0" borderId="28" xfId="1" applyFont="1" applyFill="1" applyBorder="1" applyAlignment="1" applyProtection="1">
      <alignment horizontal="center" vertical="center"/>
    </xf>
    <xf numFmtId="0" fontId="14" fillId="3" borderId="29" xfId="1" applyFont="1" applyFill="1" applyBorder="1" applyAlignment="1" applyProtection="1">
      <alignment horizontal="center" vertical="center"/>
    </xf>
    <xf numFmtId="0" fontId="14" fillId="3" borderId="27" xfId="1" applyFont="1" applyFill="1" applyBorder="1" applyAlignment="1" applyProtection="1">
      <alignment horizontal="center" vertical="center"/>
    </xf>
    <xf numFmtId="0" fontId="14" fillId="0" borderId="30" xfId="1" applyFont="1" applyFill="1" applyBorder="1" applyAlignment="1" applyProtection="1">
      <alignment horizontal="center" vertical="center"/>
    </xf>
    <xf numFmtId="0" fontId="14" fillId="8" borderId="27" xfId="1" applyFont="1" applyFill="1" applyBorder="1" applyAlignment="1" applyProtection="1">
      <alignment horizontal="center" vertical="center"/>
    </xf>
    <xf numFmtId="0" fontId="14" fillId="0" borderId="31" xfId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164" fontId="17" fillId="0" borderId="10" xfId="1" applyNumberFormat="1" applyFont="1" applyFill="1" applyBorder="1" applyAlignment="1" applyProtection="1">
      <alignment horizontal="center" vertical="center"/>
    </xf>
    <xf numFmtId="0" fontId="9" fillId="0" borderId="34" xfId="1" applyFont="1" applyFill="1" applyBorder="1" applyAlignment="1" applyProtection="1">
      <alignment horizontal="center" vertical="center" wrapText="1"/>
      <protection hidden="1"/>
    </xf>
    <xf numFmtId="0" fontId="14" fillId="0" borderId="35" xfId="1" applyFont="1" applyFill="1" applyBorder="1" applyAlignment="1" applyProtection="1">
      <alignment horizontal="center" vertical="center" wrapText="1"/>
    </xf>
    <xf numFmtId="0" fontId="2" fillId="0" borderId="36" xfId="1" applyBorder="1" applyProtection="1"/>
    <xf numFmtId="4" fontId="16" fillId="4" borderId="37" xfId="1" applyNumberFormat="1" applyFont="1" applyFill="1" applyBorder="1" applyAlignment="1" applyProtection="1">
      <alignment horizontal="center" vertical="center"/>
    </xf>
    <xf numFmtId="0" fontId="2" fillId="0" borderId="33" xfId="1" applyBorder="1" applyAlignment="1" applyProtection="1">
      <alignment horizontal="center"/>
    </xf>
    <xf numFmtId="4" fontId="17" fillId="0" borderId="38" xfId="1" applyNumberFormat="1" applyFont="1" applyBorder="1" applyAlignment="1" applyProtection="1">
      <alignment horizontal="center" vertical="center"/>
    </xf>
    <xf numFmtId="0" fontId="2" fillId="0" borderId="39" xfId="1" applyBorder="1" applyAlignment="1" applyProtection="1">
      <alignment horizontal="center"/>
    </xf>
    <xf numFmtId="0" fontId="2" fillId="0" borderId="36" xfId="1" applyBorder="1" applyAlignment="1" applyProtection="1">
      <alignment horizontal="center"/>
    </xf>
    <xf numFmtId="165" fontId="17" fillId="0" borderId="40" xfId="2" applyNumberFormat="1" applyFont="1" applyBorder="1" applyAlignment="1" applyProtection="1">
      <alignment horizontal="center"/>
    </xf>
    <xf numFmtId="0" fontId="14" fillId="0" borderId="41" xfId="1" applyFont="1" applyFill="1" applyBorder="1" applyAlignment="1" applyProtection="1">
      <alignment horizontal="center" vertical="center" wrapText="1"/>
    </xf>
    <xf numFmtId="0" fontId="2" fillId="0" borderId="42" xfId="1" applyBorder="1" applyAlignment="1" applyProtection="1">
      <alignment horizontal="center"/>
    </xf>
    <xf numFmtId="4" fontId="16" fillId="4" borderId="43" xfId="1" applyNumberFormat="1" applyFont="1" applyFill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/>
    </xf>
    <xf numFmtId="0" fontId="14" fillId="0" borderId="44" xfId="1" applyFont="1" applyFill="1" applyBorder="1" applyAlignment="1" applyProtection="1">
      <alignment horizontal="center" vertical="center" wrapText="1"/>
    </xf>
    <xf numFmtId="0" fontId="14" fillId="0" borderId="45" xfId="1" applyFont="1" applyFill="1" applyBorder="1" applyAlignment="1" applyProtection="1">
      <alignment horizontal="center" vertical="center" wrapText="1"/>
    </xf>
    <xf numFmtId="0" fontId="2" fillId="0" borderId="32" xfId="1" applyBorder="1" applyAlignment="1" applyProtection="1">
      <alignment horizontal="center"/>
    </xf>
    <xf numFmtId="4" fontId="17" fillId="0" borderId="46" xfId="1" applyNumberFormat="1" applyFont="1" applyBorder="1" applyAlignment="1" applyProtection="1">
      <alignment horizontal="center" vertical="center"/>
    </xf>
    <xf numFmtId="0" fontId="2" fillId="0" borderId="46" xfId="1" applyBorder="1" applyAlignment="1" applyProtection="1">
      <alignment horizontal="center"/>
    </xf>
    <xf numFmtId="0" fontId="2" fillId="0" borderId="47" xfId="1" applyBorder="1" applyAlignment="1" applyProtection="1">
      <alignment horizontal="center" vertical="center"/>
    </xf>
    <xf numFmtId="0" fontId="2" fillId="0" borderId="47" xfId="1" applyBorder="1" applyAlignment="1" applyProtection="1">
      <alignment horizontal="center"/>
    </xf>
    <xf numFmtId="165" fontId="17" fillId="0" borderId="48" xfId="2" applyNumberFormat="1" applyFont="1" applyBorder="1" applyAlignment="1" applyProtection="1">
      <alignment horizontal="center"/>
    </xf>
    <xf numFmtId="0" fontId="14" fillId="0" borderId="49" xfId="1" applyFont="1" applyFill="1" applyBorder="1" applyAlignment="1" applyProtection="1">
      <alignment horizontal="center" vertical="center" wrapText="1"/>
    </xf>
    <xf numFmtId="0" fontId="2" fillId="0" borderId="39" xfId="1" applyBorder="1" applyAlignment="1" applyProtection="1">
      <alignment horizontal="center" vertical="center"/>
    </xf>
    <xf numFmtId="3" fontId="16" fillId="2" borderId="50" xfId="1" applyNumberFormat="1" applyFont="1" applyFill="1" applyBorder="1" applyAlignment="1" applyProtection="1">
      <alignment horizontal="center" vertical="center"/>
    </xf>
    <xf numFmtId="4" fontId="16" fillId="2" borderId="50" xfId="1" applyNumberFormat="1" applyFont="1" applyFill="1" applyBorder="1" applyAlignment="1" applyProtection="1">
      <alignment horizontal="center" vertical="center"/>
    </xf>
    <xf numFmtId="3" fontId="17" fillId="2" borderId="50" xfId="1" applyNumberFormat="1" applyFont="1" applyFill="1" applyBorder="1" applyAlignment="1" applyProtection="1">
      <alignment horizontal="center" vertical="center"/>
    </xf>
    <xf numFmtId="4" fontId="16" fillId="0" borderId="50" xfId="1" applyNumberFormat="1" applyFont="1" applyFill="1" applyBorder="1" applyAlignment="1" applyProtection="1">
      <alignment horizontal="center" vertical="center"/>
    </xf>
    <xf numFmtId="3" fontId="16" fillId="12" borderId="39" xfId="1" applyNumberFormat="1" applyFont="1" applyFill="1" applyBorder="1" applyAlignment="1" applyProtection="1">
      <alignment horizontal="center" vertical="center"/>
    </xf>
    <xf numFmtId="3" fontId="16" fillId="12" borderId="47" xfId="1" applyNumberFormat="1" applyFont="1" applyFill="1" applyBorder="1" applyAlignment="1" applyProtection="1">
      <alignment horizontal="center" vertical="center"/>
    </xf>
    <xf numFmtId="3" fontId="11" fillId="0" borderId="2" xfId="1" applyNumberFormat="1" applyFont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 vertical="center"/>
    </xf>
    <xf numFmtId="3" fontId="2" fillId="0" borderId="2" xfId="1" applyNumberFormat="1" applyBorder="1" applyAlignment="1" applyProtection="1">
      <alignment horizontal="center" vertical="center"/>
    </xf>
    <xf numFmtId="4" fontId="16" fillId="2" borderId="2" xfId="1" applyNumberFormat="1" applyFont="1" applyFill="1" applyBorder="1" applyAlignment="1" applyProtection="1">
      <alignment horizontal="center" vertical="center"/>
    </xf>
    <xf numFmtId="164" fontId="16" fillId="0" borderId="50" xfId="1" applyNumberFormat="1" applyFont="1" applyFill="1" applyBorder="1" applyAlignment="1" applyProtection="1">
      <alignment horizontal="center" vertical="center"/>
    </xf>
    <xf numFmtId="4" fontId="16" fillId="4" borderId="50" xfId="1" applyNumberFormat="1" applyFont="1" applyFill="1" applyBorder="1" applyAlignment="1" applyProtection="1">
      <alignment horizontal="center" vertical="center"/>
    </xf>
    <xf numFmtId="3" fontId="17" fillId="6" borderId="50" xfId="1" applyNumberFormat="1" applyFont="1" applyFill="1" applyBorder="1" applyAlignment="1" applyProtection="1">
      <alignment horizontal="center" vertical="center"/>
    </xf>
    <xf numFmtId="164" fontId="16" fillId="0" borderId="51" xfId="1" applyNumberFormat="1" applyFont="1" applyFill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/>
    </xf>
    <xf numFmtId="0" fontId="17" fillId="0" borderId="2" xfId="2" applyNumberFormat="1" applyFont="1" applyBorder="1" applyAlignment="1" applyProtection="1">
      <alignment horizontal="center" vertical="center" wrapText="1"/>
    </xf>
    <xf numFmtId="0" fontId="17" fillId="0" borderId="2" xfId="1" applyFont="1" applyBorder="1" applyAlignment="1" applyProtection="1">
      <alignment horizontal="center"/>
    </xf>
    <xf numFmtId="3" fontId="17" fillId="0" borderId="2" xfId="1" applyNumberFormat="1" applyFont="1" applyBorder="1" applyAlignment="1" applyProtection="1">
      <alignment horizontal="center"/>
    </xf>
    <xf numFmtId="0" fontId="17" fillId="0" borderId="50" xfId="1" applyFont="1" applyFill="1" applyBorder="1" applyAlignment="1" applyProtection="1">
      <alignment horizontal="center" vertical="center"/>
    </xf>
    <xf numFmtId="3" fontId="16" fillId="0" borderId="50" xfId="1" applyNumberFormat="1" applyFont="1" applyFill="1" applyBorder="1" applyAlignment="1" applyProtection="1">
      <alignment horizontal="center" vertical="center"/>
    </xf>
    <xf numFmtId="3" fontId="17" fillId="0" borderId="50" xfId="1" applyNumberFormat="1" applyFont="1" applyFill="1" applyBorder="1" applyAlignment="1" applyProtection="1">
      <alignment horizontal="center" vertical="center"/>
    </xf>
    <xf numFmtId="4" fontId="16" fillId="11" borderId="50" xfId="1" applyNumberFormat="1" applyFont="1" applyFill="1" applyBorder="1" applyAlignment="1" applyProtection="1">
      <alignment horizontal="center" vertical="center"/>
    </xf>
    <xf numFmtId="3" fontId="17" fillId="0" borderId="2" xfId="1" applyNumberFormat="1" applyFont="1" applyBorder="1" applyAlignment="1" applyProtection="1">
      <alignment horizontal="center" vertical="center"/>
    </xf>
    <xf numFmtId="4" fontId="16" fillId="11" borderId="2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top"/>
    </xf>
    <xf numFmtId="0" fontId="14" fillId="0" borderId="23" xfId="1" applyFont="1" applyFill="1" applyBorder="1" applyAlignment="1" applyProtection="1">
      <alignment horizontal="center" vertical="center" wrapText="1"/>
    </xf>
    <xf numFmtId="0" fontId="14" fillId="0" borderId="24" xfId="1" applyFont="1" applyFill="1" applyBorder="1" applyAlignment="1" applyProtection="1">
      <alignment horizontal="center" vertical="center" wrapText="1"/>
    </xf>
    <xf numFmtId="0" fontId="15" fillId="0" borderId="16" xfId="1" applyFont="1" applyFill="1" applyBorder="1" applyAlignment="1" applyProtection="1">
      <alignment horizontal="center" vertical="center" wrapText="1"/>
    </xf>
    <xf numFmtId="0" fontId="15" fillId="0" borderId="17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CC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2020%20&#1075;&#1086;&#1076;/&#1042;&#1057;&#1045;%20&#1055;&#1054;%20&#1057;&#1069;&#1056;&#1040;&#1052;/&#1057;&#1069;&#1056;%20&#1076;&#1086;%202026/&#1054;&#1089;&#1085;&#1086;&#1074;&#1085;&#1099;&#1077;%20&#1087;&#1072;&#1088;&#1072;&#1084;&#1077;&#1090;&#1088;&#1099;%20&#1076;&#1086;%202026%20&#1075;&#1086;&#1076;&#1072;/&#1055;&#1088;&#1080;&#1083;&#1086;&#1078;&#1077;&#1085;&#1080;&#1077;-&#8470;-1-&#1082;-&#1086;&#1089;&#1085;&#1086;&#1074;&#1085;&#1099;&#1084;-&#1087;&#1072;&#1088;&#1072;&#1084;&#1077;&#1090;&#1088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F13">
            <v>8137</v>
          </cell>
        </row>
        <row r="14">
          <cell r="F14">
            <v>6225.4000000000015</v>
          </cell>
        </row>
        <row r="16">
          <cell r="F16">
            <v>6135.8000000000011</v>
          </cell>
        </row>
        <row r="23">
          <cell r="F23">
            <v>116229.5536003235</v>
          </cell>
        </row>
        <row r="87">
          <cell r="F87">
            <v>412190.94200000004</v>
          </cell>
        </row>
        <row r="98">
          <cell r="F98">
            <v>30981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view="pageBreakPreview" topLeftCell="A2" zoomScaleSheetLayoutView="100" workbookViewId="0">
      <pane ySplit="11" topLeftCell="A13" activePane="bottomLeft" state="frozen"/>
      <selection activeCell="A2" sqref="A2"/>
      <selection pane="bottomLeft" activeCell="B2" sqref="B2"/>
    </sheetView>
  </sheetViews>
  <sheetFormatPr defaultRowHeight="12.75"/>
  <cols>
    <col min="1" max="1" width="4.5703125" style="3" customWidth="1"/>
    <col min="2" max="2" width="71.5703125" style="2" customWidth="1"/>
    <col min="3" max="3" width="12.7109375" style="3" customWidth="1"/>
    <col min="4" max="4" width="13" style="3" hidden="1" customWidth="1"/>
    <col min="5" max="5" width="13.5703125" style="3" hidden="1" customWidth="1"/>
    <col min="6" max="6" width="15.85546875" style="3" customWidth="1"/>
    <col min="7" max="7" width="20.85546875" style="3" customWidth="1"/>
    <col min="8" max="8" width="20.28515625" style="3" customWidth="1"/>
    <col min="9" max="9" width="12" style="3" customWidth="1"/>
    <col min="10" max="10" width="11.7109375" style="3" customWidth="1"/>
    <col min="11" max="11" width="12.42578125" style="3" customWidth="1"/>
    <col min="12" max="12" width="12.5703125" style="3" customWidth="1"/>
    <col min="13" max="13" width="12.42578125" style="3" customWidth="1"/>
    <col min="14" max="14" width="12.28515625" style="3" customWidth="1"/>
    <col min="15" max="24" width="8.85546875" style="3" customWidth="1"/>
    <col min="25" max="255" width="9.140625" style="3"/>
    <col min="256" max="256" width="4" style="3" customWidth="1"/>
    <col min="257" max="257" width="59.140625" style="3" customWidth="1"/>
    <col min="258" max="260" width="11.7109375" style="3" customWidth="1"/>
    <col min="261" max="270" width="10.7109375" style="3" customWidth="1"/>
    <col min="271" max="280" width="8.85546875" style="3" customWidth="1"/>
    <col min="281" max="511" width="9.140625" style="3"/>
    <col min="512" max="512" width="4" style="3" customWidth="1"/>
    <col min="513" max="513" width="59.140625" style="3" customWidth="1"/>
    <col min="514" max="516" width="11.7109375" style="3" customWidth="1"/>
    <col min="517" max="526" width="10.7109375" style="3" customWidth="1"/>
    <col min="527" max="536" width="8.85546875" style="3" customWidth="1"/>
    <col min="537" max="767" width="9.140625" style="3"/>
    <col min="768" max="768" width="4" style="3" customWidth="1"/>
    <col min="769" max="769" width="59.140625" style="3" customWidth="1"/>
    <col min="770" max="772" width="11.7109375" style="3" customWidth="1"/>
    <col min="773" max="782" width="10.7109375" style="3" customWidth="1"/>
    <col min="783" max="792" width="8.85546875" style="3" customWidth="1"/>
    <col min="793" max="1023" width="9.140625" style="3"/>
    <col min="1024" max="1024" width="4" style="3" customWidth="1"/>
    <col min="1025" max="1025" width="59.140625" style="3" customWidth="1"/>
    <col min="1026" max="1028" width="11.7109375" style="3" customWidth="1"/>
    <col min="1029" max="1038" width="10.7109375" style="3" customWidth="1"/>
    <col min="1039" max="1048" width="8.85546875" style="3" customWidth="1"/>
    <col min="1049" max="1279" width="9.140625" style="3"/>
    <col min="1280" max="1280" width="4" style="3" customWidth="1"/>
    <col min="1281" max="1281" width="59.140625" style="3" customWidth="1"/>
    <col min="1282" max="1284" width="11.7109375" style="3" customWidth="1"/>
    <col min="1285" max="1294" width="10.7109375" style="3" customWidth="1"/>
    <col min="1295" max="1304" width="8.85546875" style="3" customWidth="1"/>
    <col min="1305" max="1535" width="9.140625" style="3"/>
    <col min="1536" max="1536" width="4" style="3" customWidth="1"/>
    <col min="1537" max="1537" width="59.140625" style="3" customWidth="1"/>
    <col min="1538" max="1540" width="11.7109375" style="3" customWidth="1"/>
    <col min="1541" max="1550" width="10.7109375" style="3" customWidth="1"/>
    <col min="1551" max="1560" width="8.85546875" style="3" customWidth="1"/>
    <col min="1561" max="1791" width="9.140625" style="3"/>
    <col min="1792" max="1792" width="4" style="3" customWidth="1"/>
    <col min="1793" max="1793" width="59.140625" style="3" customWidth="1"/>
    <col min="1794" max="1796" width="11.7109375" style="3" customWidth="1"/>
    <col min="1797" max="1806" width="10.7109375" style="3" customWidth="1"/>
    <col min="1807" max="1816" width="8.85546875" style="3" customWidth="1"/>
    <col min="1817" max="2047" width="9.140625" style="3"/>
    <col min="2048" max="2048" width="4" style="3" customWidth="1"/>
    <col min="2049" max="2049" width="59.140625" style="3" customWidth="1"/>
    <col min="2050" max="2052" width="11.7109375" style="3" customWidth="1"/>
    <col min="2053" max="2062" width="10.7109375" style="3" customWidth="1"/>
    <col min="2063" max="2072" width="8.85546875" style="3" customWidth="1"/>
    <col min="2073" max="2303" width="9.140625" style="3"/>
    <col min="2304" max="2304" width="4" style="3" customWidth="1"/>
    <col min="2305" max="2305" width="59.140625" style="3" customWidth="1"/>
    <col min="2306" max="2308" width="11.7109375" style="3" customWidth="1"/>
    <col min="2309" max="2318" width="10.7109375" style="3" customWidth="1"/>
    <col min="2319" max="2328" width="8.85546875" style="3" customWidth="1"/>
    <col min="2329" max="2559" width="9.140625" style="3"/>
    <col min="2560" max="2560" width="4" style="3" customWidth="1"/>
    <col min="2561" max="2561" width="59.140625" style="3" customWidth="1"/>
    <col min="2562" max="2564" width="11.7109375" style="3" customWidth="1"/>
    <col min="2565" max="2574" width="10.7109375" style="3" customWidth="1"/>
    <col min="2575" max="2584" width="8.85546875" style="3" customWidth="1"/>
    <col min="2585" max="2815" width="9.140625" style="3"/>
    <col min="2816" max="2816" width="4" style="3" customWidth="1"/>
    <col min="2817" max="2817" width="59.140625" style="3" customWidth="1"/>
    <col min="2818" max="2820" width="11.7109375" style="3" customWidth="1"/>
    <col min="2821" max="2830" width="10.7109375" style="3" customWidth="1"/>
    <col min="2831" max="2840" width="8.85546875" style="3" customWidth="1"/>
    <col min="2841" max="3071" width="9.140625" style="3"/>
    <col min="3072" max="3072" width="4" style="3" customWidth="1"/>
    <col min="3073" max="3073" width="59.140625" style="3" customWidth="1"/>
    <col min="3074" max="3076" width="11.7109375" style="3" customWidth="1"/>
    <col min="3077" max="3086" width="10.7109375" style="3" customWidth="1"/>
    <col min="3087" max="3096" width="8.85546875" style="3" customWidth="1"/>
    <col min="3097" max="3327" width="9.140625" style="3"/>
    <col min="3328" max="3328" width="4" style="3" customWidth="1"/>
    <col min="3329" max="3329" width="59.140625" style="3" customWidth="1"/>
    <col min="3330" max="3332" width="11.7109375" style="3" customWidth="1"/>
    <col min="3333" max="3342" width="10.7109375" style="3" customWidth="1"/>
    <col min="3343" max="3352" width="8.85546875" style="3" customWidth="1"/>
    <col min="3353" max="3583" width="9.140625" style="3"/>
    <col min="3584" max="3584" width="4" style="3" customWidth="1"/>
    <col min="3585" max="3585" width="59.140625" style="3" customWidth="1"/>
    <col min="3586" max="3588" width="11.7109375" style="3" customWidth="1"/>
    <col min="3589" max="3598" width="10.7109375" style="3" customWidth="1"/>
    <col min="3599" max="3608" width="8.85546875" style="3" customWidth="1"/>
    <col min="3609" max="3839" width="9.140625" style="3"/>
    <col min="3840" max="3840" width="4" style="3" customWidth="1"/>
    <col min="3841" max="3841" width="59.140625" style="3" customWidth="1"/>
    <col min="3842" max="3844" width="11.7109375" style="3" customWidth="1"/>
    <col min="3845" max="3854" width="10.7109375" style="3" customWidth="1"/>
    <col min="3855" max="3864" width="8.85546875" style="3" customWidth="1"/>
    <col min="3865" max="4095" width="9.140625" style="3"/>
    <col min="4096" max="4096" width="4" style="3" customWidth="1"/>
    <col min="4097" max="4097" width="59.140625" style="3" customWidth="1"/>
    <col min="4098" max="4100" width="11.7109375" style="3" customWidth="1"/>
    <col min="4101" max="4110" width="10.7109375" style="3" customWidth="1"/>
    <col min="4111" max="4120" width="8.85546875" style="3" customWidth="1"/>
    <col min="4121" max="4351" width="9.140625" style="3"/>
    <col min="4352" max="4352" width="4" style="3" customWidth="1"/>
    <col min="4353" max="4353" width="59.140625" style="3" customWidth="1"/>
    <col min="4354" max="4356" width="11.7109375" style="3" customWidth="1"/>
    <col min="4357" max="4366" width="10.7109375" style="3" customWidth="1"/>
    <col min="4367" max="4376" width="8.85546875" style="3" customWidth="1"/>
    <col min="4377" max="4607" width="9.140625" style="3"/>
    <col min="4608" max="4608" width="4" style="3" customWidth="1"/>
    <col min="4609" max="4609" width="59.140625" style="3" customWidth="1"/>
    <col min="4610" max="4612" width="11.7109375" style="3" customWidth="1"/>
    <col min="4613" max="4622" width="10.7109375" style="3" customWidth="1"/>
    <col min="4623" max="4632" width="8.85546875" style="3" customWidth="1"/>
    <col min="4633" max="4863" width="9.140625" style="3"/>
    <col min="4864" max="4864" width="4" style="3" customWidth="1"/>
    <col min="4865" max="4865" width="59.140625" style="3" customWidth="1"/>
    <col min="4866" max="4868" width="11.7109375" style="3" customWidth="1"/>
    <col min="4869" max="4878" width="10.7109375" style="3" customWidth="1"/>
    <col min="4879" max="4888" width="8.85546875" style="3" customWidth="1"/>
    <col min="4889" max="5119" width="9.140625" style="3"/>
    <col min="5120" max="5120" width="4" style="3" customWidth="1"/>
    <col min="5121" max="5121" width="59.140625" style="3" customWidth="1"/>
    <col min="5122" max="5124" width="11.7109375" style="3" customWidth="1"/>
    <col min="5125" max="5134" width="10.7109375" style="3" customWidth="1"/>
    <col min="5135" max="5144" width="8.85546875" style="3" customWidth="1"/>
    <col min="5145" max="5375" width="9.140625" style="3"/>
    <col min="5376" max="5376" width="4" style="3" customWidth="1"/>
    <col min="5377" max="5377" width="59.140625" style="3" customWidth="1"/>
    <col min="5378" max="5380" width="11.7109375" style="3" customWidth="1"/>
    <col min="5381" max="5390" width="10.7109375" style="3" customWidth="1"/>
    <col min="5391" max="5400" width="8.85546875" style="3" customWidth="1"/>
    <col min="5401" max="5631" width="9.140625" style="3"/>
    <col min="5632" max="5632" width="4" style="3" customWidth="1"/>
    <col min="5633" max="5633" width="59.140625" style="3" customWidth="1"/>
    <col min="5634" max="5636" width="11.7109375" style="3" customWidth="1"/>
    <col min="5637" max="5646" width="10.7109375" style="3" customWidth="1"/>
    <col min="5647" max="5656" width="8.85546875" style="3" customWidth="1"/>
    <col min="5657" max="5887" width="9.140625" style="3"/>
    <col min="5888" max="5888" width="4" style="3" customWidth="1"/>
    <col min="5889" max="5889" width="59.140625" style="3" customWidth="1"/>
    <col min="5890" max="5892" width="11.7109375" style="3" customWidth="1"/>
    <col min="5893" max="5902" width="10.7109375" style="3" customWidth="1"/>
    <col min="5903" max="5912" width="8.85546875" style="3" customWidth="1"/>
    <col min="5913" max="6143" width="9.140625" style="3"/>
    <col min="6144" max="6144" width="4" style="3" customWidth="1"/>
    <col min="6145" max="6145" width="59.140625" style="3" customWidth="1"/>
    <col min="6146" max="6148" width="11.7109375" style="3" customWidth="1"/>
    <col min="6149" max="6158" width="10.7109375" style="3" customWidth="1"/>
    <col min="6159" max="6168" width="8.85546875" style="3" customWidth="1"/>
    <col min="6169" max="6399" width="9.140625" style="3"/>
    <col min="6400" max="6400" width="4" style="3" customWidth="1"/>
    <col min="6401" max="6401" width="59.140625" style="3" customWidth="1"/>
    <col min="6402" max="6404" width="11.7109375" style="3" customWidth="1"/>
    <col min="6405" max="6414" width="10.7109375" style="3" customWidth="1"/>
    <col min="6415" max="6424" width="8.85546875" style="3" customWidth="1"/>
    <col min="6425" max="6655" width="9.140625" style="3"/>
    <col min="6656" max="6656" width="4" style="3" customWidth="1"/>
    <col min="6657" max="6657" width="59.140625" style="3" customWidth="1"/>
    <col min="6658" max="6660" width="11.7109375" style="3" customWidth="1"/>
    <col min="6661" max="6670" width="10.7109375" style="3" customWidth="1"/>
    <col min="6671" max="6680" width="8.85546875" style="3" customWidth="1"/>
    <col min="6681" max="6911" width="9.140625" style="3"/>
    <col min="6912" max="6912" width="4" style="3" customWidth="1"/>
    <col min="6913" max="6913" width="59.140625" style="3" customWidth="1"/>
    <col min="6914" max="6916" width="11.7109375" style="3" customWidth="1"/>
    <col min="6917" max="6926" width="10.7109375" style="3" customWidth="1"/>
    <col min="6927" max="6936" width="8.85546875" style="3" customWidth="1"/>
    <col min="6937" max="7167" width="9.140625" style="3"/>
    <col min="7168" max="7168" width="4" style="3" customWidth="1"/>
    <col min="7169" max="7169" width="59.140625" style="3" customWidth="1"/>
    <col min="7170" max="7172" width="11.7109375" style="3" customWidth="1"/>
    <col min="7173" max="7182" width="10.7109375" style="3" customWidth="1"/>
    <col min="7183" max="7192" width="8.85546875" style="3" customWidth="1"/>
    <col min="7193" max="7423" width="9.140625" style="3"/>
    <col min="7424" max="7424" width="4" style="3" customWidth="1"/>
    <col min="7425" max="7425" width="59.140625" style="3" customWidth="1"/>
    <col min="7426" max="7428" width="11.7109375" style="3" customWidth="1"/>
    <col min="7429" max="7438" width="10.7109375" style="3" customWidth="1"/>
    <col min="7439" max="7448" width="8.85546875" style="3" customWidth="1"/>
    <col min="7449" max="7679" width="9.140625" style="3"/>
    <col min="7680" max="7680" width="4" style="3" customWidth="1"/>
    <col min="7681" max="7681" width="59.140625" style="3" customWidth="1"/>
    <col min="7682" max="7684" width="11.7109375" style="3" customWidth="1"/>
    <col min="7685" max="7694" width="10.7109375" style="3" customWidth="1"/>
    <col min="7695" max="7704" width="8.85546875" style="3" customWidth="1"/>
    <col min="7705" max="7935" width="9.140625" style="3"/>
    <col min="7936" max="7936" width="4" style="3" customWidth="1"/>
    <col min="7937" max="7937" width="59.140625" style="3" customWidth="1"/>
    <col min="7938" max="7940" width="11.7109375" style="3" customWidth="1"/>
    <col min="7941" max="7950" width="10.7109375" style="3" customWidth="1"/>
    <col min="7951" max="7960" width="8.85546875" style="3" customWidth="1"/>
    <col min="7961" max="8191" width="9.140625" style="3"/>
    <col min="8192" max="8192" width="4" style="3" customWidth="1"/>
    <col min="8193" max="8193" width="59.140625" style="3" customWidth="1"/>
    <col min="8194" max="8196" width="11.7109375" style="3" customWidth="1"/>
    <col min="8197" max="8206" width="10.7109375" style="3" customWidth="1"/>
    <col min="8207" max="8216" width="8.85546875" style="3" customWidth="1"/>
    <col min="8217" max="8447" width="9.140625" style="3"/>
    <col min="8448" max="8448" width="4" style="3" customWidth="1"/>
    <col min="8449" max="8449" width="59.140625" style="3" customWidth="1"/>
    <col min="8450" max="8452" width="11.7109375" style="3" customWidth="1"/>
    <col min="8453" max="8462" width="10.7109375" style="3" customWidth="1"/>
    <col min="8463" max="8472" width="8.85546875" style="3" customWidth="1"/>
    <col min="8473" max="8703" width="9.140625" style="3"/>
    <col min="8704" max="8704" width="4" style="3" customWidth="1"/>
    <col min="8705" max="8705" width="59.140625" style="3" customWidth="1"/>
    <col min="8706" max="8708" width="11.7109375" style="3" customWidth="1"/>
    <col min="8709" max="8718" width="10.7109375" style="3" customWidth="1"/>
    <col min="8719" max="8728" width="8.85546875" style="3" customWidth="1"/>
    <col min="8729" max="8959" width="9.140625" style="3"/>
    <col min="8960" max="8960" width="4" style="3" customWidth="1"/>
    <col min="8961" max="8961" width="59.140625" style="3" customWidth="1"/>
    <col min="8962" max="8964" width="11.7109375" style="3" customWidth="1"/>
    <col min="8965" max="8974" width="10.7109375" style="3" customWidth="1"/>
    <col min="8975" max="8984" width="8.85546875" style="3" customWidth="1"/>
    <col min="8985" max="9215" width="9.140625" style="3"/>
    <col min="9216" max="9216" width="4" style="3" customWidth="1"/>
    <col min="9217" max="9217" width="59.140625" style="3" customWidth="1"/>
    <col min="9218" max="9220" width="11.7109375" style="3" customWidth="1"/>
    <col min="9221" max="9230" width="10.7109375" style="3" customWidth="1"/>
    <col min="9231" max="9240" width="8.85546875" style="3" customWidth="1"/>
    <col min="9241" max="9471" width="9.140625" style="3"/>
    <col min="9472" max="9472" width="4" style="3" customWidth="1"/>
    <col min="9473" max="9473" width="59.140625" style="3" customWidth="1"/>
    <col min="9474" max="9476" width="11.7109375" style="3" customWidth="1"/>
    <col min="9477" max="9486" width="10.7109375" style="3" customWidth="1"/>
    <col min="9487" max="9496" width="8.85546875" style="3" customWidth="1"/>
    <col min="9497" max="9727" width="9.140625" style="3"/>
    <col min="9728" max="9728" width="4" style="3" customWidth="1"/>
    <col min="9729" max="9729" width="59.140625" style="3" customWidth="1"/>
    <col min="9730" max="9732" width="11.7109375" style="3" customWidth="1"/>
    <col min="9733" max="9742" width="10.7109375" style="3" customWidth="1"/>
    <col min="9743" max="9752" width="8.85546875" style="3" customWidth="1"/>
    <col min="9753" max="9983" width="9.140625" style="3"/>
    <col min="9984" max="9984" width="4" style="3" customWidth="1"/>
    <col min="9985" max="9985" width="59.140625" style="3" customWidth="1"/>
    <col min="9986" max="9988" width="11.7109375" style="3" customWidth="1"/>
    <col min="9989" max="9998" width="10.7109375" style="3" customWidth="1"/>
    <col min="9999" max="10008" width="8.85546875" style="3" customWidth="1"/>
    <col min="10009" max="10239" width="9.140625" style="3"/>
    <col min="10240" max="10240" width="4" style="3" customWidth="1"/>
    <col min="10241" max="10241" width="59.140625" style="3" customWidth="1"/>
    <col min="10242" max="10244" width="11.7109375" style="3" customWidth="1"/>
    <col min="10245" max="10254" width="10.7109375" style="3" customWidth="1"/>
    <col min="10255" max="10264" width="8.85546875" style="3" customWidth="1"/>
    <col min="10265" max="10495" width="9.140625" style="3"/>
    <col min="10496" max="10496" width="4" style="3" customWidth="1"/>
    <col min="10497" max="10497" width="59.140625" style="3" customWidth="1"/>
    <col min="10498" max="10500" width="11.7109375" style="3" customWidth="1"/>
    <col min="10501" max="10510" width="10.7109375" style="3" customWidth="1"/>
    <col min="10511" max="10520" width="8.85546875" style="3" customWidth="1"/>
    <col min="10521" max="10751" width="9.140625" style="3"/>
    <col min="10752" max="10752" width="4" style="3" customWidth="1"/>
    <col min="10753" max="10753" width="59.140625" style="3" customWidth="1"/>
    <col min="10754" max="10756" width="11.7109375" style="3" customWidth="1"/>
    <col min="10757" max="10766" width="10.7109375" style="3" customWidth="1"/>
    <col min="10767" max="10776" width="8.85546875" style="3" customWidth="1"/>
    <col min="10777" max="11007" width="9.140625" style="3"/>
    <col min="11008" max="11008" width="4" style="3" customWidth="1"/>
    <col min="11009" max="11009" width="59.140625" style="3" customWidth="1"/>
    <col min="11010" max="11012" width="11.7109375" style="3" customWidth="1"/>
    <col min="11013" max="11022" width="10.7109375" style="3" customWidth="1"/>
    <col min="11023" max="11032" width="8.85546875" style="3" customWidth="1"/>
    <col min="11033" max="11263" width="9.140625" style="3"/>
    <col min="11264" max="11264" width="4" style="3" customWidth="1"/>
    <col min="11265" max="11265" width="59.140625" style="3" customWidth="1"/>
    <col min="11266" max="11268" width="11.7109375" style="3" customWidth="1"/>
    <col min="11269" max="11278" width="10.7109375" style="3" customWidth="1"/>
    <col min="11279" max="11288" width="8.85546875" style="3" customWidth="1"/>
    <col min="11289" max="11519" width="9.140625" style="3"/>
    <col min="11520" max="11520" width="4" style="3" customWidth="1"/>
    <col min="11521" max="11521" width="59.140625" style="3" customWidth="1"/>
    <col min="11522" max="11524" width="11.7109375" style="3" customWidth="1"/>
    <col min="11525" max="11534" width="10.7109375" style="3" customWidth="1"/>
    <col min="11535" max="11544" width="8.85546875" style="3" customWidth="1"/>
    <col min="11545" max="11775" width="9.140625" style="3"/>
    <col min="11776" max="11776" width="4" style="3" customWidth="1"/>
    <col min="11777" max="11777" width="59.140625" style="3" customWidth="1"/>
    <col min="11778" max="11780" width="11.7109375" style="3" customWidth="1"/>
    <col min="11781" max="11790" width="10.7109375" style="3" customWidth="1"/>
    <col min="11791" max="11800" width="8.85546875" style="3" customWidth="1"/>
    <col min="11801" max="12031" width="9.140625" style="3"/>
    <col min="12032" max="12032" width="4" style="3" customWidth="1"/>
    <col min="12033" max="12033" width="59.140625" style="3" customWidth="1"/>
    <col min="12034" max="12036" width="11.7109375" style="3" customWidth="1"/>
    <col min="12037" max="12046" width="10.7109375" style="3" customWidth="1"/>
    <col min="12047" max="12056" width="8.85546875" style="3" customWidth="1"/>
    <col min="12057" max="12287" width="9.140625" style="3"/>
    <col min="12288" max="12288" width="4" style="3" customWidth="1"/>
    <col min="12289" max="12289" width="59.140625" style="3" customWidth="1"/>
    <col min="12290" max="12292" width="11.7109375" style="3" customWidth="1"/>
    <col min="12293" max="12302" width="10.7109375" style="3" customWidth="1"/>
    <col min="12303" max="12312" width="8.85546875" style="3" customWidth="1"/>
    <col min="12313" max="12543" width="9.140625" style="3"/>
    <col min="12544" max="12544" width="4" style="3" customWidth="1"/>
    <col min="12545" max="12545" width="59.140625" style="3" customWidth="1"/>
    <col min="12546" max="12548" width="11.7109375" style="3" customWidth="1"/>
    <col min="12549" max="12558" width="10.7109375" style="3" customWidth="1"/>
    <col min="12559" max="12568" width="8.85546875" style="3" customWidth="1"/>
    <col min="12569" max="12799" width="9.140625" style="3"/>
    <col min="12800" max="12800" width="4" style="3" customWidth="1"/>
    <col min="12801" max="12801" width="59.140625" style="3" customWidth="1"/>
    <col min="12802" max="12804" width="11.7109375" style="3" customWidth="1"/>
    <col min="12805" max="12814" width="10.7109375" style="3" customWidth="1"/>
    <col min="12815" max="12824" width="8.85546875" style="3" customWidth="1"/>
    <col min="12825" max="13055" width="9.140625" style="3"/>
    <col min="13056" max="13056" width="4" style="3" customWidth="1"/>
    <col min="13057" max="13057" width="59.140625" style="3" customWidth="1"/>
    <col min="13058" max="13060" width="11.7109375" style="3" customWidth="1"/>
    <col min="13061" max="13070" width="10.7109375" style="3" customWidth="1"/>
    <col min="13071" max="13080" width="8.85546875" style="3" customWidth="1"/>
    <col min="13081" max="13311" width="9.140625" style="3"/>
    <col min="13312" max="13312" width="4" style="3" customWidth="1"/>
    <col min="13313" max="13313" width="59.140625" style="3" customWidth="1"/>
    <col min="13314" max="13316" width="11.7109375" style="3" customWidth="1"/>
    <col min="13317" max="13326" width="10.7109375" style="3" customWidth="1"/>
    <col min="13327" max="13336" width="8.85546875" style="3" customWidth="1"/>
    <col min="13337" max="13567" width="9.140625" style="3"/>
    <col min="13568" max="13568" width="4" style="3" customWidth="1"/>
    <col min="13569" max="13569" width="59.140625" style="3" customWidth="1"/>
    <col min="13570" max="13572" width="11.7109375" style="3" customWidth="1"/>
    <col min="13573" max="13582" width="10.7109375" style="3" customWidth="1"/>
    <col min="13583" max="13592" width="8.85546875" style="3" customWidth="1"/>
    <col min="13593" max="13823" width="9.140625" style="3"/>
    <col min="13824" max="13824" width="4" style="3" customWidth="1"/>
    <col min="13825" max="13825" width="59.140625" style="3" customWidth="1"/>
    <col min="13826" max="13828" width="11.7109375" style="3" customWidth="1"/>
    <col min="13829" max="13838" width="10.7109375" style="3" customWidth="1"/>
    <col min="13839" max="13848" width="8.85546875" style="3" customWidth="1"/>
    <col min="13849" max="14079" width="9.140625" style="3"/>
    <col min="14080" max="14080" width="4" style="3" customWidth="1"/>
    <col min="14081" max="14081" width="59.140625" style="3" customWidth="1"/>
    <col min="14082" max="14084" width="11.7109375" style="3" customWidth="1"/>
    <col min="14085" max="14094" width="10.7109375" style="3" customWidth="1"/>
    <col min="14095" max="14104" width="8.85546875" style="3" customWidth="1"/>
    <col min="14105" max="14335" width="9.140625" style="3"/>
    <col min="14336" max="14336" width="4" style="3" customWidth="1"/>
    <col min="14337" max="14337" width="59.140625" style="3" customWidth="1"/>
    <col min="14338" max="14340" width="11.7109375" style="3" customWidth="1"/>
    <col min="14341" max="14350" width="10.7109375" style="3" customWidth="1"/>
    <col min="14351" max="14360" width="8.85546875" style="3" customWidth="1"/>
    <col min="14361" max="14591" width="9.140625" style="3"/>
    <col min="14592" max="14592" width="4" style="3" customWidth="1"/>
    <col min="14593" max="14593" width="59.140625" style="3" customWidth="1"/>
    <col min="14594" max="14596" width="11.7109375" style="3" customWidth="1"/>
    <col min="14597" max="14606" width="10.7109375" style="3" customWidth="1"/>
    <col min="14607" max="14616" width="8.85546875" style="3" customWidth="1"/>
    <col min="14617" max="14847" width="9.140625" style="3"/>
    <col min="14848" max="14848" width="4" style="3" customWidth="1"/>
    <col min="14849" max="14849" width="59.140625" style="3" customWidth="1"/>
    <col min="14850" max="14852" width="11.7109375" style="3" customWidth="1"/>
    <col min="14853" max="14862" width="10.7109375" style="3" customWidth="1"/>
    <col min="14863" max="14872" width="8.85546875" style="3" customWidth="1"/>
    <col min="14873" max="15103" width="9.140625" style="3"/>
    <col min="15104" max="15104" width="4" style="3" customWidth="1"/>
    <col min="15105" max="15105" width="59.140625" style="3" customWidth="1"/>
    <col min="15106" max="15108" width="11.7109375" style="3" customWidth="1"/>
    <col min="15109" max="15118" width="10.7109375" style="3" customWidth="1"/>
    <col min="15119" max="15128" width="8.85546875" style="3" customWidth="1"/>
    <col min="15129" max="15359" width="9.140625" style="3"/>
    <col min="15360" max="15360" width="4" style="3" customWidth="1"/>
    <col min="15361" max="15361" width="59.140625" style="3" customWidth="1"/>
    <col min="15362" max="15364" width="11.7109375" style="3" customWidth="1"/>
    <col min="15365" max="15374" width="10.7109375" style="3" customWidth="1"/>
    <col min="15375" max="15384" width="8.85546875" style="3" customWidth="1"/>
    <col min="15385" max="15615" width="9.140625" style="3"/>
    <col min="15616" max="15616" width="4" style="3" customWidth="1"/>
    <col min="15617" max="15617" width="59.140625" style="3" customWidth="1"/>
    <col min="15618" max="15620" width="11.7109375" style="3" customWidth="1"/>
    <col min="15621" max="15630" width="10.7109375" style="3" customWidth="1"/>
    <col min="15631" max="15640" width="8.85546875" style="3" customWidth="1"/>
    <col min="15641" max="15871" width="9.140625" style="3"/>
    <col min="15872" max="15872" width="4" style="3" customWidth="1"/>
    <col min="15873" max="15873" width="59.140625" style="3" customWidth="1"/>
    <col min="15874" max="15876" width="11.7109375" style="3" customWidth="1"/>
    <col min="15877" max="15886" width="10.7109375" style="3" customWidth="1"/>
    <col min="15887" max="15896" width="8.85546875" style="3" customWidth="1"/>
    <col min="15897" max="16127" width="9.140625" style="3"/>
    <col min="16128" max="16128" width="4" style="3" customWidth="1"/>
    <col min="16129" max="16129" width="59.140625" style="3" customWidth="1"/>
    <col min="16130" max="16132" width="11.7109375" style="3" customWidth="1"/>
    <col min="16133" max="16142" width="10.7109375" style="3" customWidth="1"/>
    <col min="16143" max="16152" width="8.85546875" style="3" customWidth="1"/>
    <col min="16153" max="16384" width="9.140625" style="3"/>
  </cols>
  <sheetData>
    <row r="1" spans="1:24">
      <c r="A1" s="1" t="s">
        <v>3</v>
      </c>
    </row>
    <row r="2" spans="1:24" ht="12.75" customHeight="1">
      <c r="A2" s="4" t="s">
        <v>4</v>
      </c>
      <c r="C2" s="5"/>
      <c r="D2" s="6"/>
      <c r="E2" s="6"/>
      <c r="F2" s="5"/>
      <c r="G2" s="5"/>
      <c r="H2" s="5"/>
      <c r="I2" s="5"/>
      <c r="J2" s="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2.5" customHeight="1">
      <c r="A3" s="4"/>
      <c r="D3" s="18" t="s">
        <v>107</v>
      </c>
      <c r="G3" s="7" t="s">
        <v>110</v>
      </c>
      <c r="H3" s="5"/>
      <c r="I3" s="5"/>
      <c r="J3" s="5"/>
      <c r="L3" s="7"/>
      <c r="P3" s="7"/>
      <c r="Q3" s="7"/>
      <c r="R3" s="7"/>
      <c r="S3" s="7"/>
      <c r="T3" s="7"/>
      <c r="U3" s="7"/>
      <c r="V3" s="7"/>
      <c r="W3" s="7"/>
      <c r="X3" s="7"/>
    </row>
    <row r="4" spans="1:24" ht="22.5" customHeight="1">
      <c r="A4" s="4"/>
      <c r="D4" s="18" t="s">
        <v>108</v>
      </c>
      <c r="G4" s="7" t="s">
        <v>113</v>
      </c>
      <c r="H4" s="5"/>
      <c r="I4" s="5"/>
      <c r="J4" s="5"/>
      <c r="L4" s="7"/>
      <c r="P4" s="7"/>
      <c r="Q4" s="7"/>
      <c r="R4" s="7"/>
      <c r="S4" s="7"/>
      <c r="T4" s="7"/>
      <c r="U4" s="7"/>
      <c r="V4" s="7"/>
      <c r="W4" s="7"/>
      <c r="X4" s="7"/>
    </row>
    <row r="5" spans="1:24" ht="22.5" customHeight="1">
      <c r="A5" s="4"/>
      <c r="D5" s="18" t="s">
        <v>109</v>
      </c>
      <c r="G5" s="7" t="s">
        <v>115</v>
      </c>
      <c r="H5" s="5"/>
      <c r="I5" s="5"/>
      <c r="J5" s="5"/>
      <c r="L5" s="7"/>
      <c r="P5" s="7"/>
      <c r="Q5" s="7"/>
      <c r="R5" s="7"/>
      <c r="S5" s="7"/>
      <c r="T5" s="7"/>
      <c r="U5" s="7"/>
      <c r="V5" s="7"/>
      <c r="W5" s="7"/>
      <c r="X5" s="7"/>
    </row>
    <row r="6" spans="1:24" ht="22.5" customHeight="1">
      <c r="A6" s="4"/>
      <c r="D6" s="18"/>
      <c r="E6" s="6"/>
      <c r="F6" s="5"/>
      <c r="G6" s="5"/>
      <c r="H6" s="5"/>
      <c r="I6" s="5"/>
      <c r="J6" s="5"/>
      <c r="L6" s="7"/>
      <c r="P6" s="7"/>
      <c r="Q6" s="7"/>
      <c r="R6" s="7"/>
      <c r="S6" s="7"/>
      <c r="T6" s="7"/>
      <c r="U6" s="7"/>
      <c r="V6" s="7"/>
      <c r="W6" s="7"/>
      <c r="X6" s="7"/>
    </row>
    <row r="7" spans="1:24" ht="22.5" customHeight="1">
      <c r="A7" s="4"/>
      <c r="C7" s="18"/>
      <c r="D7" s="7"/>
      <c r="E7" s="6"/>
      <c r="F7" s="5"/>
      <c r="G7" s="5"/>
      <c r="H7" s="5"/>
      <c r="I7" s="5"/>
      <c r="J7" s="5"/>
      <c r="L7" s="7"/>
      <c r="P7" s="7"/>
      <c r="Q7" s="7"/>
      <c r="R7" s="7"/>
      <c r="S7" s="7"/>
      <c r="T7" s="7"/>
      <c r="U7" s="7"/>
      <c r="V7" s="7"/>
      <c r="W7" s="7"/>
      <c r="X7" s="7"/>
    </row>
    <row r="8" spans="1:24" ht="26.45" customHeight="1">
      <c r="A8" s="120" t="s">
        <v>114</v>
      </c>
      <c r="B8" s="120"/>
      <c r="C8" s="120"/>
      <c r="D8" s="120"/>
      <c r="E8" s="120"/>
      <c r="F8" s="120"/>
      <c r="G8" s="120"/>
      <c r="H8" s="120"/>
      <c r="I8" s="36"/>
      <c r="J8" s="36"/>
      <c r="K8" s="36"/>
      <c r="L8" s="36"/>
      <c r="M8" s="7"/>
      <c r="N8" s="9">
        <v>2005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7.25" customHeight="1" thickBot="1">
      <c r="A9" s="8"/>
      <c r="B9" s="10"/>
      <c r="G9" s="11"/>
      <c r="H9" s="11"/>
      <c r="I9" s="12"/>
      <c r="J9" s="12"/>
      <c r="K9" s="113"/>
      <c r="L9" s="113"/>
      <c r="M9" s="7"/>
      <c r="N9" s="9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.95" customHeight="1">
      <c r="A10" s="114" t="s">
        <v>1</v>
      </c>
      <c r="B10" s="116"/>
      <c r="C10" s="118" t="s">
        <v>5</v>
      </c>
      <c r="D10" s="22">
        <v>2014</v>
      </c>
      <c r="E10" s="66">
        <v>2017</v>
      </c>
      <c r="F10" s="75">
        <v>2018</v>
      </c>
      <c r="G10" s="79">
        <v>2019</v>
      </c>
      <c r="H10" s="79">
        <v>2020</v>
      </c>
      <c r="I10" s="19"/>
      <c r="J10" s="19"/>
      <c r="K10" s="19"/>
      <c r="L10" s="19"/>
      <c r="M10" s="19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6.1" customHeight="1" thickBot="1">
      <c r="A11" s="115"/>
      <c r="B11" s="117"/>
      <c r="C11" s="119"/>
      <c r="D11" s="23" t="s">
        <v>2</v>
      </c>
      <c r="E11" s="67" t="s">
        <v>2</v>
      </c>
      <c r="F11" s="87" t="s">
        <v>2</v>
      </c>
      <c r="G11" s="80" t="s">
        <v>2</v>
      </c>
      <c r="H11" s="80" t="s">
        <v>112</v>
      </c>
      <c r="I11" s="19"/>
      <c r="J11" s="19"/>
      <c r="K11" s="19"/>
      <c r="L11" s="19"/>
      <c r="M11" s="19"/>
      <c r="N11" s="19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4.25" hidden="1" customHeight="1">
      <c r="A12" s="55"/>
      <c r="B12" s="24"/>
      <c r="C12" s="25"/>
      <c r="D12" s="26"/>
      <c r="E12" s="68"/>
      <c r="F12" s="76"/>
      <c r="G12" s="81"/>
      <c r="H12" s="81"/>
      <c r="I12" s="14"/>
      <c r="J12" s="14"/>
      <c r="K12" s="14"/>
      <c r="L12" s="14"/>
      <c r="M12" s="14"/>
      <c r="N12" s="14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.95" customHeight="1">
      <c r="A13" s="56">
        <v>1</v>
      </c>
      <c r="B13" s="45" t="s">
        <v>6</v>
      </c>
      <c r="C13" s="43" t="s">
        <v>0</v>
      </c>
      <c r="D13" s="44">
        <v>11858</v>
      </c>
      <c r="E13" s="93">
        <v>11835</v>
      </c>
      <c r="F13" s="93">
        <v>11676</v>
      </c>
      <c r="G13" s="94">
        <v>11960</v>
      </c>
      <c r="H13" s="94">
        <v>11970</v>
      </c>
      <c r="O13" s="7"/>
      <c r="P13" s="7"/>
      <c r="Q13" s="7"/>
      <c r="R13" s="7"/>
      <c r="S13" s="7"/>
      <c r="T13" s="7"/>
    </row>
    <row r="14" spans="1:24" ht="24.75" customHeight="1">
      <c r="A14" s="57">
        <v>2</v>
      </c>
      <c r="B14" s="46" t="s">
        <v>7</v>
      </c>
      <c r="C14" s="27" t="s">
        <v>0</v>
      </c>
      <c r="D14" s="89">
        <v>7200</v>
      </c>
      <c r="E14" s="95">
        <v>7856</v>
      </c>
      <c r="F14" s="95">
        <f>[1]Лист1!$F$13</f>
        <v>8137</v>
      </c>
      <c r="G14" s="95">
        <v>8335</v>
      </c>
      <c r="H14" s="95">
        <v>8342</v>
      </c>
      <c r="I14" s="17"/>
      <c r="J14" s="17"/>
      <c r="K14" s="17"/>
      <c r="L14" s="17"/>
      <c r="M14" s="17"/>
      <c r="N14" s="17"/>
      <c r="O14" s="7"/>
      <c r="P14" s="7"/>
      <c r="Q14" s="7"/>
      <c r="R14" s="7"/>
      <c r="S14" s="7"/>
      <c r="T14" s="7"/>
    </row>
    <row r="15" spans="1:24" ht="15.95" customHeight="1">
      <c r="A15" s="57">
        <v>3</v>
      </c>
      <c r="B15" s="46" t="s">
        <v>8</v>
      </c>
      <c r="C15" s="27" t="s">
        <v>0</v>
      </c>
      <c r="D15" s="89">
        <f>D17+251+700</f>
        <v>7013</v>
      </c>
      <c r="E15" s="96">
        <v>6091</v>
      </c>
      <c r="F15" s="97">
        <f>[1]Лист1!$F$14</f>
        <v>6225.4000000000015</v>
      </c>
      <c r="G15" s="97">
        <v>6444</v>
      </c>
      <c r="H15" s="97">
        <v>6494</v>
      </c>
      <c r="O15" s="7"/>
      <c r="P15" s="7"/>
      <c r="Q15" s="7"/>
      <c r="R15" s="7"/>
      <c r="S15" s="7"/>
      <c r="T15" s="7"/>
    </row>
    <row r="16" spans="1:24" ht="26.1" customHeight="1">
      <c r="A16" s="57">
        <v>4</v>
      </c>
      <c r="B16" s="46" t="s">
        <v>9</v>
      </c>
      <c r="C16" s="27" t="s">
        <v>10</v>
      </c>
      <c r="D16" s="90">
        <f>D15*100/D13</f>
        <v>59.141507842806547</v>
      </c>
      <c r="E16" s="98">
        <f>E15*100/E13</f>
        <v>51.465990705534431</v>
      </c>
      <c r="F16" s="98">
        <f>F15*100/F13</f>
        <v>53.31791709489552</v>
      </c>
      <c r="G16" s="98">
        <f>G15*100/G13</f>
        <v>53.879598662207357</v>
      </c>
      <c r="H16" s="98">
        <f>H15*100/H13</f>
        <v>54.252297410192149</v>
      </c>
      <c r="O16" s="7"/>
      <c r="P16" s="7"/>
      <c r="Q16" s="7"/>
      <c r="R16" s="7"/>
      <c r="S16" s="7"/>
      <c r="T16" s="7"/>
    </row>
    <row r="17" spans="1:20" ht="15.95" customHeight="1">
      <c r="A17" s="57">
        <v>5</v>
      </c>
      <c r="B17" s="46" t="s">
        <v>11</v>
      </c>
      <c r="C17" s="27" t="s">
        <v>0</v>
      </c>
      <c r="D17" s="89">
        <v>6062</v>
      </c>
      <c r="E17" s="96">
        <v>6001</v>
      </c>
      <c r="F17" s="97">
        <f>[1]Лист1!$F$16</f>
        <v>6135.8000000000011</v>
      </c>
      <c r="G17" s="97">
        <v>6727</v>
      </c>
      <c r="H17" s="97">
        <v>6727</v>
      </c>
      <c r="O17" s="7"/>
      <c r="P17" s="7"/>
      <c r="Q17" s="7"/>
      <c r="R17" s="7"/>
      <c r="S17" s="7"/>
      <c r="T17" s="7"/>
    </row>
    <row r="18" spans="1:20" ht="26.1" customHeight="1">
      <c r="A18" s="57">
        <v>6</v>
      </c>
      <c r="B18" s="46" t="s">
        <v>12</v>
      </c>
      <c r="C18" s="27" t="s">
        <v>0</v>
      </c>
      <c r="D18" s="89">
        <v>260</v>
      </c>
      <c r="E18" s="96">
        <v>550</v>
      </c>
      <c r="F18" s="96">
        <v>550</v>
      </c>
      <c r="G18" s="96">
        <v>560</v>
      </c>
      <c r="H18" s="96">
        <v>580</v>
      </c>
      <c r="O18" s="7"/>
      <c r="P18" s="7"/>
      <c r="Q18" s="7"/>
      <c r="R18" s="7"/>
      <c r="S18" s="7"/>
      <c r="T18" s="7"/>
    </row>
    <row r="19" spans="1:20" ht="26.1" customHeight="1">
      <c r="A19" s="57"/>
      <c r="B19" s="46" t="s">
        <v>13</v>
      </c>
      <c r="C19" s="27" t="s">
        <v>0</v>
      </c>
      <c r="D19" s="91">
        <v>228</v>
      </c>
      <c r="E19" s="96">
        <v>230</v>
      </c>
      <c r="F19" s="96">
        <v>230</v>
      </c>
      <c r="G19" s="96">
        <v>225</v>
      </c>
      <c r="H19" s="96">
        <v>225</v>
      </c>
      <c r="O19" s="7"/>
      <c r="P19" s="7"/>
      <c r="Q19" s="7"/>
      <c r="R19" s="7"/>
      <c r="S19" s="7"/>
      <c r="T19" s="7"/>
    </row>
    <row r="20" spans="1:20" ht="26.1" customHeight="1">
      <c r="A20" s="57"/>
      <c r="B20" s="46" t="s">
        <v>14</v>
      </c>
      <c r="C20" s="27" t="s">
        <v>0</v>
      </c>
      <c r="D20" s="89">
        <v>8157</v>
      </c>
      <c r="E20" s="96">
        <f>E15+E19</f>
        <v>6321</v>
      </c>
      <c r="F20" s="96">
        <f>F15+F19</f>
        <v>6455.4000000000015</v>
      </c>
      <c r="G20" s="96">
        <f>G15+G19</f>
        <v>6669</v>
      </c>
      <c r="H20" s="96">
        <f>H15+H19</f>
        <v>6719</v>
      </c>
      <c r="O20" s="7"/>
      <c r="P20" s="7"/>
      <c r="Q20" s="7"/>
      <c r="R20" s="7"/>
      <c r="S20" s="7"/>
      <c r="T20" s="7"/>
    </row>
    <row r="21" spans="1:20" ht="24" customHeight="1">
      <c r="A21" s="57">
        <v>7</v>
      </c>
      <c r="B21" s="46" t="s">
        <v>15</v>
      </c>
      <c r="C21" s="27" t="s">
        <v>10</v>
      </c>
      <c r="D21" s="90">
        <f>D19/D20*100</f>
        <v>2.7951452739977936</v>
      </c>
      <c r="E21" s="98">
        <f>E19/E20*100</f>
        <v>3.6386647682328741</v>
      </c>
      <c r="F21" s="98">
        <f>F19/F20*100</f>
        <v>3.5629085726678431</v>
      </c>
      <c r="G21" s="98">
        <f>G19/G20*100</f>
        <v>3.3738191632928474</v>
      </c>
      <c r="H21" s="98">
        <f>H19/H20*100</f>
        <v>3.3487126060425658</v>
      </c>
      <c r="O21" s="7"/>
      <c r="P21" s="7"/>
      <c r="Q21" s="7"/>
      <c r="R21" s="7"/>
      <c r="S21" s="7"/>
      <c r="T21" s="7"/>
    </row>
    <row r="22" spans="1:20" ht="24" customHeight="1">
      <c r="A22" s="57"/>
      <c r="B22" s="46" t="s">
        <v>16</v>
      </c>
      <c r="C22" s="27" t="s">
        <v>0</v>
      </c>
      <c r="D22" s="92">
        <v>124</v>
      </c>
      <c r="E22" s="96">
        <v>87</v>
      </c>
      <c r="F22" s="96">
        <v>95</v>
      </c>
      <c r="G22" s="96">
        <v>98</v>
      </c>
      <c r="H22" s="96">
        <v>231</v>
      </c>
      <c r="O22" s="7"/>
      <c r="P22" s="7"/>
      <c r="Q22" s="7"/>
      <c r="R22" s="7"/>
      <c r="S22" s="7"/>
      <c r="T22" s="7"/>
    </row>
    <row r="23" spans="1:20" ht="26.1" customHeight="1">
      <c r="A23" s="57">
        <v>8</v>
      </c>
      <c r="B23" s="46" t="s">
        <v>17</v>
      </c>
      <c r="C23" s="27" t="s">
        <v>10</v>
      </c>
      <c r="D23" s="90">
        <f>D22/D20*100</f>
        <v>1.5201667279637121</v>
      </c>
      <c r="E23" s="98">
        <f>E22/E20*100</f>
        <v>1.3763644992880872</v>
      </c>
      <c r="F23" s="98">
        <f t="shared" ref="F23:G23" si="0">F22/F20*100</f>
        <v>1.4716361495801962</v>
      </c>
      <c r="G23" s="98">
        <f t="shared" si="0"/>
        <v>1.4694856800119958</v>
      </c>
      <c r="H23" s="98">
        <f t="shared" ref="H23" si="1">H22/H20*100</f>
        <v>3.4380116088703678</v>
      </c>
      <c r="O23" s="7"/>
      <c r="P23" s="7"/>
      <c r="Q23" s="7"/>
      <c r="R23" s="7"/>
      <c r="S23" s="7"/>
      <c r="T23" s="7"/>
    </row>
    <row r="24" spans="1:20" ht="26.25" thickBot="1">
      <c r="A24" s="58">
        <v>9</v>
      </c>
      <c r="B24" s="47" t="s">
        <v>18</v>
      </c>
      <c r="C24" s="28" t="s">
        <v>19</v>
      </c>
      <c r="D24" s="64">
        <v>89562.9269278016</v>
      </c>
      <c r="E24" s="71">
        <v>112602.01</v>
      </c>
      <c r="F24" s="71">
        <f>[1]Лист1!$F$23</f>
        <v>116229.5536003235</v>
      </c>
      <c r="G24" s="82">
        <v>123731.3</v>
      </c>
      <c r="H24" s="82">
        <v>125629.4</v>
      </c>
      <c r="O24" s="7"/>
      <c r="P24" s="7"/>
      <c r="Q24" s="7"/>
      <c r="R24" s="7"/>
      <c r="S24" s="7"/>
      <c r="T24" s="7"/>
    </row>
    <row r="25" spans="1:20" ht="15.95" customHeight="1" thickBot="1">
      <c r="A25" s="59">
        <v>10</v>
      </c>
      <c r="B25" s="21" t="s">
        <v>20</v>
      </c>
      <c r="C25" s="29"/>
      <c r="D25" s="37"/>
      <c r="E25" s="69"/>
      <c r="F25" s="77"/>
      <c r="G25" s="69"/>
      <c r="H25" s="69"/>
      <c r="O25" s="7"/>
      <c r="P25" s="7"/>
      <c r="Q25" s="7"/>
      <c r="R25" s="7"/>
      <c r="S25" s="7"/>
      <c r="T25" s="7"/>
    </row>
    <row r="26" spans="1:20" ht="15.75" hidden="1" customHeight="1">
      <c r="A26" s="57"/>
      <c r="B26" s="48" t="s">
        <v>21</v>
      </c>
      <c r="C26" s="30" t="s">
        <v>22</v>
      </c>
      <c r="D26" s="38"/>
      <c r="E26" s="70"/>
      <c r="F26" s="78"/>
      <c r="G26" s="83"/>
      <c r="H26" s="83"/>
      <c r="O26" s="7"/>
      <c r="P26" s="7"/>
      <c r="Q26" s="7"/>
      <c r="R26" s="7"/>
      <c r="S26" s="7"/>
      <c r="T26" s="7"/>
    </row>
    <row r="27" spans="1:20" ht="15.75" hidden="1" customHeight="1">
      <c r="A27" s="57"/>
      <c r="B27" s="48" t="s">
        <v>23</v>
      </c>
      <c r="C27" s="30" t="s">
        <v>22</v>
      </c>
      <c r="D27" s="38"/>
      <c r="E27" s="70"/>
      <c r="F27" s="78"/>
      <c r="G27" s="83"/>
      <c r="H27" s="83"/>
      <c r="O27" s="7"/>
      <c r="P27" s="7"/>
      <c r="Q27" s="7"/>
      <c r="R27" s="7"/>
      <c r="S27" s="7"/>
      <c r="T27" s="7"/>
    </row>
    <row r="28" spans="1:20" ht="19.5" hidden="1" thickBot="1">
      <c r="A28" s="57"/>
      <c r="B28" s="48" t="s">
        <v>24</v>
      </c>
      <c r="C28" s="30" t="s">
        <v>25</v>
      </c>
      <c r="D28" s="38"/>
      <c r="E28" s="70"/>
      <c r="F28" s="78"/>
      <c r="G28" s="83"/>
      <c r="H28" s="83"/>
      <c r="O28" s="7"/>
      <c r="P28" s="7"/>
      <c r="Q28" s="7"/>
      <c r="R28" s="7"/>
      <c r="S28" s="7"/>
      <c r="T28" s="7"/>
    </row>
    <row r="29" spans="1:20" ht="15.75" hidden="1" customHeight="1">
      <c r="A29" s="57"/>
      <c r="B29" s="48" t="s">
        <v>26</v>
      </c>
      <c r="C29" s="30" t="s">
        <v>25</v>
      </c>
      <c r="D29" s="38"/>
      <c r="E29" s="70"/>
      <c r="F29" s="78"/>
      <c r="G29" s="83"/>
      <c r="H29" s="83"/>
      <c r="O29" s="7"/>
      <c r="P29" s="7"/>
      <c r="Q29" s="7"/>
      <c r="R29" s="7"/>
      <c r="S29" s="7"/>
      <c r="T29" s="7"/>
    </row>
    <row r="30" spans="1:20" ht="26.25" hidden="1" thickBot="1">
      <c r="A30" s="57"/>
      <c r="B30" s="48" t="s">
        <v>27</v>
      </c>
      <c r="C30" s="30" t="s">
        <v>28</v>
      </c>
      <c r="D30" s="38"/>
      <c r="E30" s="70"/>
      <c r="F30" s="78"/>
      <c r="G30" s="83"/>
      <c r="H30" s="83"/>
      <c r="O30" s="7"/>
      <c r="P30" s="7"/>
      <c r="Q30" s="7"/>
      <c r="R30" s="7"/>
      <c r="S30" s="7"/>
      <c r="T30" s="7"/>
    </row>
    <row r="31" spans="1:20" ht="26.25" customHeight="1">
      <c r="A31" s="57"/>
      <c r="B31" s="48" t="s">
        <v>29</v>
      </c>
      <c r="C31" s="30" t="s">
        <v>30</v>
      </c>
      <c r="D31" s="39">
        <v>364066</v>
      </c>
      <c r="E31" s="72"/>
      <c r="F31" s="88">
        <v>510.5</v>
      </c>
      <c r="G31" s="84">
        <v>794.55</v>
      </c>
      <c r="H31" s="84">
        <v>794.55</v>
      </c>
      <c r="O31" s="7"/>
      <c r="P31" s="7"/>
      <c r="Q31" s="7"/>
      <c r="R31" s="7"/>
      <c r="S31" s="7"/>
      <c r="T31" s="7"/>
    </row>
    <row r="32" spans="1:20" ht="18.75" hidden="1">
      <c r="A32" s="57"/>
      <c r="B32" s="48" t="s">
        <v>31</v>
      </c>
      <c r="C32" s="30" t="s">
        <v>32</v>
      </c>
      <c r="D32" s="39"/>
      <c r="E32" s="73"/>
      <c r="F32" s="73"/>
      <c r="G32" s="83"/>
      <c r="H32" s="83"/>
      <c r="O32" s="7"/>
      <c r="P32" s="7"/>
      <c r="Q32" s="7"/>
      <c r="R32" s="7"/>
      <c r="S32" s="7"/>
      <c r="T32" s="7"/>
    </row>
    <row r="33" spans="1:20" ht="25.5" hidden="1">
      <c r="A33" s="57"/>
      <c r="B33" s="48" t="s">
        <v>33</v>
      </c>
      <c r="C33" s="30" t="s">
        <v>32</v>
      </c>
      <c r="D33" s="39"/>
      <c r="E33" s="73"/>
      <c r="F33" s="73"/>
      <c r="G33" s="83"/>
      <c r="H33" s="83"/>
      <c r="O33" s="7"/>
      <c r="P33" s="7"/>
      <c r="Q33" s="7"/>
      <c r="R33" s="7"/>
      <c r="S33" s="7"/>
      <c r="T33" s="7"/>
    </row>
    <row r="34" spans="1:20" ht="15.75" hidden="1" customHeight="1">
      <c r="A34" s="57"/>
      <c r="B34" s="48" t="s">
        <v>34</v>
      </c>
      <c r="C34" s="30" t="s">
        <v>35</v>
      </c>
      <c r="D34" s="39"/>
      <c r="E34" s="73"/>
      <c r="F34" s="73"/>
      <c r="G34" s="83"/>
      <c r="H34" s="83"/>
      <c r="O34" s="7"/>
      <c r="P34" s="7"/>
      <c r="Q34" s="7"/>
      <c r="R34" s="7"/>
      <c r="S34" s="7"/>
      <c r="T34" s="7"/>
    </row>
    <row r="35" spans="1:20" ht="23.25" hidden="1" customHeight="1">
      <c r="A35" s="57"/>
      <c r="B35" s="48" t="s">
        <v>36</v>
      </c>
      <c r="C35" s="30" t="s">
        <v>37</v>
      </c>
      <c r="D35" s="65"/>
      <c r="E35" s="73"/>
      <c r="F35" s="73"/>
      <c r="G35" s="83"/>
      <c r="H35" s="83"/>
      <c r="O35" s="13"/>
      <c r="P35" s="7"/>
      <c r="Q35" s="7"/>
      <c r="R35" s="7"/>
      <c r="S35" s="7"/>
      <c r="T35" s="7"/>
    </row>
    <row r="36" spans="1:20" ht="25.5" hidden="1">
      <c r="A36" s="57"/>
      <c r="B36" s="48" t="s">
        <v>36</v>
      </c>
      <c r="C36" s="30" t="s">
        <v>38</v>
      </c>
      <c r="D36" s="39"/>
      <c r="E36" s="73"/>
      <c r="F36" s="73"/>
      <c r="G36" s="83"/>
      <c r="H36" s="83"/>
      <c r="O36" s="7"/>
      <c r="P36" s="7"/>
      <c r="Q36" s="7"/>
      <c r="R36" s="7"/>
      <c r="S36" s="7"/>
      <c r="T36" s="7"/>
    </row>
    <row r="37" spans="1:20" ht="18.75" hidden="1">
      <c r="A37" s="57"/>
      <c r="B37" s="48" t="s">
        <v>39</v>
      </c>
      <c r="C37" s="30" t="s">
        <v>40</v>
      </c>
      <c r="D37" s="39"/>
      <c r="E37" s="73"/>
      <c r="F37" s="73"/>
      <c r="G37" s="83"/>
      <c r="H37" s="83"/>
      <c r="O37" s="7"/>
      <c r="P37" s="7"/>
      <c r="Q37" s="7"/>
      <c r="R37" s="7"/>
      <c r="S37" s="7"/>
      <c r="T37" s="7"/>
    </row>
    <row r="38" spans="1:20" ht="15.95" hidden="1" customHeight="1">
      <c r="A38" s="57"/>
      <c r="B38" s="48" t="s">
        <v>41</v>
      </c>
      <c r="C38" s="30" t="s">
        <v>40</v>
      </c>
      <c r="D38" s="39"/>
      <c r="E38" s="73"/>
      <c r="F38" s="73"/>
      <c r="G38" s="83"/>
      <c r="H38" s="83"/>
      <c r="O38" s="7"/>
      <c r="P38" s="7"/>
      <c r="Q38" s="7"/>
      <c r="R38" s="7"/>
      <c r="S38" s="7"/>
      <c r="T38" s="7"/>
    </row>
    <row r="39" spans="1:20" ht="15.75" hidden="1" customHeight="1">
      <c r="A39" s="57"/>
      <c r="B39" s="48" t="s">
        <v>42</v>
      </c>
      <c r="C39" s="30" t="s">
        <v>40</v>
      </c>
      <c r="D39" s="39"/>
      <c r="E39" s="73"/>
      <c r="F39" s="73"/>
      <c r="G39" s="83"/>
      <c r="H39" s="83"/>
      <c r="O39" s="7"/>
      <c r="P39" s="7"/>
      <c r="Q39" s="7"/>
      <c r="R39" s="7"/>
      <c r="S39" s="7"/>
      <c r="T39" s="7"/>
    </row>
    <row r="40" spans="1:20" ht="15.75" hidden="1" customHeight="1">
      <c r="A40" s="57"/>
      <c r="B40" s="48" t="s">
        <v>43</v>
      </c>
      <c r="C40" s="30" t="s">
        <v>44</v>
      </c>
      <c r="D40" s="39"/>
      <c r="E40" s="73"/>
      <c r="F40" s="73"/>
      <c r="G40" s="83"/>
      <c r="H40" s="83"/>
      <c r="O40" s="7"/>
      <c r="P40" s="7"/>
      <c r="Q40" s="7"/>
      <c r="R40" s="7"/>
      <c r="S40" s="7"/>
      <c r="T40" s="7"/>
    </row>
    <row r="41" spans="1:20" ht="15.75" hidden="1" customHeight="1">
      <c r="A41" s="57"/>
      <c r="B41" s="48" t="s">
        <v>45</v>
      </c>
      <c r="C41" s="30" t="s">
        <v>46</v>
      </c>
      <c r="D41" s="39"/>
      <c r="E41" s="73"/>
      <c r="F41" s="73"/>
      <c r="G41" s="83"/>
      <c r="H41" s="83"/>
      <c r="O41" s="7"/>
      <c r="P41" s="7"/>
      <c r="Q41" s="7"/>
      <c r="R41" s="7"/>
      <c r="S41" s="7"/>
      <c r="T41" s="7"/>
    </row>
    <row r="42" spans="1:20" ht="15.95" hidden="1" customHeight="1">
      <c r="A42" s="57"/>
      <c r="B42" s="48" t="s">
        <v>47</v>
      </c>
      <c r="C42" s="30" t="s">
        <v>46</v>
      </c>
      <c r="D42" s="39"/>
      <c r="E42" s="73"/>
      <c r="F42" s="73"/>
      <c r="G42" s="83"/>
      <c r="H42" s="83"/>
      <c r="O42" s="7"/>
      <c r="P42" s="7"/>
      <c r="Q42" s="7"/>
      <c r="R42" s="7"/>
      <c r="S42" s="7"/>
      <c r="T42" s="7"/>
    </row>
    <row r="43" spans="1:20" ht="15.95" hidden="1" customHeight="1">
      <c r="A43" s="57"/>
      <c r="B43" s="48" t="s">
        <v>48</v>
      </c>
      <c r="C43" s="30" t="s">
        <v>46</v>
      </c>
      <c r="D43" s="39"/>
      <c r="E43" s="73"/>
      <c r="F43" s="73"/>
      <c r="G43" s="83"/>
      <c r="H43" s="83"/>
      <c r="O43" s="7"/>
      <c r="P43" s="7"/>
      <c r="Q43" s="7"/>
      <c r="R43" s="7"/>
      <c r="S43" s="7"/>
      <c r="T43" s="7"/>
    </row>
    <row r="44" spans="1:20" ht="15.95" hidden="1" customHeight="1">
      <c r="A44" s="57"/>
      <c r="B44" s="48" t="s">
        <v>49</v>
      </c>
      <c r="C44" s="30" t="s">
        <v>46</v>
      </c>
      <c r="D44" s="39"/>
      <c r="E44" s="73"/>
      <c r="F44" s="73"/>
      <c r="G44" s="83"/>
      <c r="H44" s="83"/>
      <c r="O44" s="7"/>
      <c r="P44" s="7"/>
      <c r="Q44" s="7"/>
      <c r="R44" s="7"/>
      <c r="S44" s="7"/>
      <c r="T44" s="7"/>
    </row>
    <row r="45" spans="1:20" ht="25.5" hidden="1">
      <c r="A45" s="57"/>
      <c r="B45" s="48" t="s">
        <v>50</v>
      </c>
      <c r="C45" s="30" t="s">
        <v>51</v>
      </c>
      <c r="D45" s="39"/>
      <c r="E45" s="73"/>
      <c r="F45" s="73"/>
      <c r="G45" s="83"/>
      <c r="H45" s="83"/>
      <c r="O45" s="7"/>
      <c r="P45" s="7"/>
      <c r="Q45" s="7"/>
      <c r="R45" s="7"/>
      <c r="S45" s="7"/>
      <c r="T45" s="7"/>
    </row>
    <row r="46" spans="1:20" ht="25.5" hidden="1">
      <c r="A46" s="57"/>
      <c r="B46" s="48" t="s">
        <v>52</v>
      </c>
      <c r="C46" s="30" t="s">
        <v>51</v>
      </c>
      <c r="D46" s="39"/>
      <c r="E46" s="73"/>
      <c r="F46" s="73"/>
      <c r="G46" s="83"/>
      <c r="H46" s="83"/>
      <c r="O46" s="7"/>
      <c r="P46" s="7"/>
      <c r="Q46" s="7"/>
      <c r="R46" s="7"/>
      <c r="S46" s="7"/>
      <c r="T46" s="7"/>
    </row>
    <row r="47" spans="1:20" ht="15.95" hidden="1" customHeight="1">
      <c r="A47" s="57"/>
      <c r="B47" s="48" t="s">
        <v>53</v>
      </c>
      <c r="C47" s="30" t="s">
        <v>46</v>
      </c>
      <c r="D47" s="39"/>
      <c r="E47" s="73"/>
      <c r="F47" s="73"/>
      <c r="G47" s="83"/>
      <c r="H47" s="83"/>
      <c r="O47" s="7"/>
      <c r="P47" s="7"/>
      <c r="Q47" s="7"/>
      <c r="R47" s="7"/>
      <c r="S47" s="7"/>
      <c r="T47" s="7"/>
    </row>
    <row r="48" spans="1:20" ht="15.75" hidden="1" customHeight="1">
      <c r="A48" s="57"/>
      <c r="B48" s="48" t="s">
        <v>54</v>
      </c>
      <c r="C48" s="30" t="s">
        <v>46</v>
      </c>
      <c r="D48" s="39"/>
      <c r="E48" s="73"/>
      <c r="F48" s="73"/>
      <c r="G48" s="83"/>
      <c r="H48" s="83"/>
      <c r="O48" s="7"/>
      <c r="P48" s="7"/>
      <c r="Q48" s="7"/>
      <c r="R48" s="7"/>
      <c r="S48" s="7"/>
      <c r="T48" s="7"/>
    </row>
    <row r="49" spans="1:20" ht="15.95" hidden="1" customHeight="1">
      <c r="A49" s="57"/>
      <c r="B49" s="48" t="s">
        <v>55</v>
      </c>
      <c r="C49" s="30" t="s">
        <v>56</v>
      </c>
      <c r="D49" s="39"/>
      <c r="E49" s="73"/>
      <c r="F49" s="73"/>
      <c r="G49" s="83"/>
      <c r="H49" s="83"/>
      <c r="O49" s="7"/>
      <c r="P49" s="7"/>
      <c r="Q49" s="7"/>
      <c r="R49" s="7"/>
      <c r="S49" s="7"/>
      <c r="T49" s="7"/>
    </row>
    <row r="50" spans="1:20" ht="25.5" hidden="1">
      <c r="A50" s="57"/>
      <c r="B50" s="48" t="s">
        <v>57</v>
      </c>
      <c r="C50" s="30" t="s">
        <v>58</v>
      </c>
      <c r="D50" s="39"/>
      <c r="E50" s="73"/>
      <c r="F50" s="73"/>
      <c r="G50" s="83"/>
      <c r="H50" s="83"/>
      <c r="O50" s="7"/>
      <c r="P50" s="7"/>
      <c r="Q50" s="7"/>
      <c r="R50" s="7"/>
      <c r="S50" s="7"/>
      <c r="T50" s="7"/>
    </row>
    <row r="51" spans="1:20" ht="15.95" hidden="1" customHeight="1">
      <c r="A51" s="57"/>
      <c r="B51" s="49" t="s">
        <v>59</v>
      </c>
      <c r="C51" s="31" t="s">
        <v>25</v>
      </c>
      <c r="D51" s="39"/>
      <c r="E51" s="73"/>
      <c r="F51" s="73"/>
      <c r="G51" s="83"/>
      <c r="H51" s="83"/>
      <c r="O51" s="7"/>
      <c r="P51" s="7"/>
      <c r="Q51" s="7"/>
      <c r="R51" s="7"/>
      <c r="S51" s="7"/>
      <c r="T51" s="7"/>
    </row>
    <row r="52" spans="1:20" ht="15.75" hidden="1" customHeight="1">
      <c r="A52" s="57"/>
      <c r="B52" s="49" t="s">
        <v>60</v>
      </c>
      <c r="C52" s="31" t="s">
        <v>25</v>
      </c>
      <c r="D52" s="39"/>
      <c r="E52" s="73"/>
      <c r="F52" s="73"/>
      <c r="G52" s="83"/>
      <c r="H52" s="83"/>
      <c r="O52" s="7"/>
      <c r="P52" s="7"/>
      <c r="Q52" s="7"/>
      <c r="R52" s="7"/>
      <c r="S52" s="7"/>
      <c r="T52" s="7"/>
    </row>
    <row r="53" spans="1:20" ht="15.75" hidden="1" customHeight="1">
      <c r="A53" s="57"/>
      <c r="B53" s="49" t="s">
        <v>61</v>
      </c>
      <c r="C53" s="31" t="s">
        <v>25</v>
      </c>
      <c r="D53" s="39"/>
      <c r="E53" s="73"/>
      <c r="F53" s="73"/>
      <c r="G53" s="83"/>
      <c r="H53" s="83"/>
      <c r="O53" s="7"/>
      <c r="P53" s="7"/>
      <c r="Q53" s="7"/>
      <c r="R53" s="7"/>
      <c r="S53" s="7"/>
      <c r="T53" s="7"/>
    </row>
    <row r="54" spans="1:20" ht="27.75" hidden="1" customHeight="1">
      <c r="A54" s="57"/>
      <c r="B54" s="49" t="s">
        <v>62</v>
      </c>
      <c r="C54" s="31" t="s">
        <v>25</v>
      </c>
      <c r="D54" s="39"/>
      <c r="E54" s="73"/>
      <c r="F54" s="73"/>
      <c r="G54" s="83"/>
      <c r="H54" s="83"/>
      <c r="O54" s="7"/>
      <c r="P54" s="7"/>
      <c r="Q54" s="7"/>
      <c r="R54" s="7"/>
      <c r="S54" s="7"/>
      <c r="T54" s="7"/>
    </row>
    <row r="55" spans="1:20" ht="17.25" customHeight="1">
      <c r="A55" s="57"/>
      <c r="B55" s="49" t="s">
        <v>63</v>
      </c>
      <c r="C55" s="31" t="s">
        <v>25</v>
      </c>
      <c r="D55" s="99">
        <v>20.8</v>
      </c>
      <c r="E55" s="103">
        <v>10</v>
      </c>
      <c r="F55" s="103">
        <v>12</v>
      </c>
      <c r="G55" s="103">
        <v>12</v>
      </c>
      <c r="H55" s="103">
        <v>12</v>
      </c>
      <c r="O55" s="7"/>
      <c r="P55" s="7"/>
      <c r="Q55" s="7"/>
      <c r="R55" s="7"/>
      <c r="S55" s="7"/>
      <c r="T55" s="7"/>
    </row>
    <row r="56" spans="1:20" ht="15.95" customHeight="1">
      <c r="A56" s="57"/>
      <c r="B56" s="49" t="s">
        <v>64</v>
      </c>
      <c r="C56" s="31" t="s">
        <v>25</v>
      </c>
      <c r="D56" s="99">
        <v>261</v>
      </c>
      <c r="E56" s="103"/>
      <c r="F56" s="103"/>
      <c r="G56" s="103"/>
      <c r="H56" s="103"/>
      <c r="O56" s="7"/>
      <c r="P56" s="7"/>
      <c r="Q56" s="7"/>
      <c r="R56" s="7"/>
      <c r="S56" s="7"/>
      <c r="T56" s="7"/>
    </row>
    <row r="57" spans="1:20" ht="15.75" hidden="1" customHeight="1">
      <c r="A57" s="57"/>
      <c r="B57" s="49" t="s">
        <v>65</v>
      </c>
      <c r="C57" s="31" t="s">
        <v>25</v>
      </c>
      <c r="D57" s="99"/>
      <c r="E57" s="103"/>
      <c r="F57" s="103"/>
      <c r="G57" s="103"/>
      <c r="H57" s="103"/>
      <c r="O57" s="7"/>
      <c r="P57" s="7"/>
      <c r="Q57" s="7"/>
      <c r="R57" s="7"/>
      <c r="S57" s="7"/>
      <c r="T57" s="7"/>
    </row>
    <row r="58" spans="1:20" ht="25.5" hidden="1">
      <c r="A58" s="57"/>
      <c r="B58" s="49" t="s">
        <v>66</v>
      </c>
      <c r="C58" s="31" t="s">
        <v>25</v>
      </c>
      <c r="D58" s="99"/>
      <c r="E58" s="103"/>
      <c r="F58" s="103"/>
      <c r="G58" s="103"/>
      <c r="H58" s="103"/>
      <c r="O58" s="7"/>
      <c r="P58" s="7"/>
      <c r="Q58" s="7"/>
      <c r="R58" s="7"/>
      <c r="S58" s="7"/>
      <c r="T58" s="7"/>
    </row>
    <row r="59" spans="1:20" ht="15.75" hidden="1" customHeight="1">
      <c r="A59" s="57"/>
      <c r="B59" s="49" t="s">
        <v>67</v>
      </c>
      <c r="C59" s="31" t="s">
        <v>25</v>
      </c>
      <c r="D59" s="99"/>
      <c r="E59" s="103"/>
      <c r="F59" s="103"/>
      <c r="G59" s="103"/>
      <c r="H59" s="103"/>
      <c r="O59" s="7"/>
      <c r="P59" s="7"/>
      <c r="Q59" s="7"/>
      <c r="R59" s="7"/>
      <c r="S59" s="7"/>
      <c r="T59" s="7"/>
    </row>
    <row r="60" spans="1:20" ht="15.95" customHeight="1">
      <c r="A60" s="57"/>
      <c r="B60" s="49" t="s">
        <v>68</v>
      </c>
      <c r="C60" s="31" t="s">
        <v>25</v>
      </c>
      <c r="D60" s="99">
        <v>320.5</v>
      </c>
      <c r="E60" s="103">
        <v>410</v>
      </c>
      <c r="F60" s="103">
        <v>484.2</v>
      </c>
      <c r="G60" s="103">
        <v>484.2</v>
      </c>
      <c r="H60" s="103">
        <v>484.2</v>
      </c>
      <c r="O60" s="7"/>
      <c r="P60" s="7"/>
      <c r="Q60" s="7"/>
      <c r="R60" s="7"/>
      <c r="S60" s="7"/>
      <c r="T60" s="7"/>
    </row>
    <row r="61" spans="1:20" ht="0.75" customHeight="1">
      <c r="A61" s="57"/>
      <c r="B61" s="49" t="s">
        <v>69</v>
      </c>
      <c r="C61" s="31" t="s">
        <v>25</v>
      </c>
      <c r="D61" s="99"/>
      <c r="E61" s="103">
        <v>9.8000000000000007</v>
      </c>
      <c r="F61" s="103">
        <v>9.8000000000000007</v>
      </c>
      <c r="G61" s="103">
        <v>9.8000000000000007</v>
      </c>
      <c r="H61" s="103">
        <v>9.8000000000000007</v>
      </c>
      <c r="O61" s="7"/>
      <c r="P61" s="7"/>
      <c r="Q61" s="7"/>
      <c r="R61" s="7"/>
      <c r="S61" s="7"/>
      <c r="T61" s="7"/>
    </row>
    <row r="62" spans="1:20" ht="15.75" hidden="1" customHeight="1">
      <c r="A62" s="57"/>
      <c r="B62" s="49" t="s">
        <v>70</v>
      </c>
      <c r="C62" s="31" t="s">
        <v>71</v>
      </c>
      <c r="D62" s="99"/>
      <c r="E62" s="103"/>
      <c r="F62" s="103"/>
      <c r="G62" s="103"/>
      <c r="H62" s="103"/>
      <c r="O62" s="7"/>
      <c r="P62" s="7"/>
      <c r="Q62" s="7"/>
      <c r="R62" s="7"/>
      <c r="S62" s="7"/>
      <c r="T62" s="7"/>
    </row>
    <row r="63" spans="1:20" ht="15.95" customHeight="1">
      <c r="A63" s="57"/>
      <c r="B63" s="49" t="s">
        <v>72</v>
      </c>
      <c r="C63" s="31" t="s">
        <v>73</v>
      </c>
      <c r="D63" s="99">
        <v>2.6</v>
      </c>
      <c r="E63" s="103">
        <v>9.8000000000000007</v>
      </c>
      <c r="F63" s="103">
        <v>9.4</v>
      </c>
      <c r="G63" s="103">
        <v>9.4</v>
      </c>
      <c r="H63" s="103">
        <v>9.4</v>
      </c>
      <c r="O63" s="7"/>
      <c r="P63" s="7"/>
      <c r="Q63" s="7"/>
      <c r="R63" s="7"/>
      <c r="S63" s="7"/>
      <c r="T63" s="7"/>
    </row>
    <row r="64" spans="1:20" ht="12.75" hidden="1" customHeight="1" thickBot="1">
      <c r="A64" s="60">
        <v>12</v>
      </c>
      <c r="B64" s="50" t="s">
        <v>74</v>
      </c>
      <c r="C64" s="32"/>
      <c r="D64" s="100"/>
      <c r="E64" s="103"/>
      <c r="F64" s="103"/>
      <c r="G64" s="103"/>
      <c r="H64" s="103"/>
      <c r="O64" s="7"/>
      <c r="P64" s="7"/>
      <c r="Q64" s="7"/>
      <c r="R64" s="7"/>
      <c r="S64" s="7"/>
      <c r="T64" s="7"/>
    </row>
    <row r="65" spans="1:20" ht="13.35" hidden="1" customHeight="1" thickBot="1">
      <c r="A65" s="57"/>
      <c r="B65" s="46" t="s">
        <v>75</v>
      </c>
      <c r="C65" s="27" t="s">
        <v>76</v>
      </c>
      <c r="D65" s="101"/>
      <c r="E65" s="103"/>
      <c r="F65" s="103"/>
      <c r="G65" s="103"/>
      <c r="H65" s="103"/>
      <c r="O65" s="7"/>
      <c r="P65" s="7"/>
      <c r="Q65" s="7"/>
      <c r="R65" s="7"/>
      <c r="S65" s="7"/>
      <c r="T65" s="7"/>
    </row>
    <row r="66" spans="1:20" ht="12.75" hidden="1" customHeight="1" thickBot="1">
      <c r="A66" s="57"/>
      <c r="B66" s="46" t="s">
        <v>77</v>
      </c>
      <c r="C66" s="27" t="s">
        <v>76</v>
      </c>
      <c r="D66" s="101"/>
      <c r="E66" s="103"/>
      <c r="F66" s="103"/>
      <c r="G66" s="103"/>
      <c r="H66" s="103"/>
      <c r="O66" s="7"/>
      <c r="P66" s="7"/>
      <c r="Q66" s="7"/>
      <c r="R66" s="7"/>
      <c r="S66" s="7"/>
      <c r="T66" s="7"/>
    </row>
    <row r="67" spans="1:20" ht="13.35" hidden="1" customHeight="1" thickBot="1">
      <c r="A67" s="57"/>
      <c r="B67" s="46" t="s">
        <v>78</v>
      </c>
      <c r="C67" s="27" t="s">
        <v>76</v>
      </c>
      <c r="D67" s="101"/>
      <c r="E67" s="103"/>
      <c r="F67" s="103"/>
      <c r="G67" s="103"/>
      <c r="H67" s="103"/>
      <c r="O67" s="7"/>
      <c r="P67" s="7"/>
      <c r="Q67" s="7"/>
      <c r="R67" s="7"/>
      <c r="S67" s="7"/>
      <c r="T67" s="7"/>
    </row>
    <row r="68" spans="1:20" ht="12.75" hidden="1" customHeight="1" thickBot="1">
      <c r="A68" s="57"/>
      <c r="B68" s="46" t="s">
        <v>79</v>
      </c>
      <c r="C68" s="27" t="s">
        <v>76</v>
      </c>
      <c r="D68" s="101">
        <v>0</v>
      </c>
      <c r="E68" s="103"/>
      <c r="F68" s="103"/>
      <c r="G68" s="103"/>
      <c r="H68" s="103"/>
      <c r="O68" s="7"/>
      <c r="P68" s="7"/>
      <c r="Q68" s="7"/>
      <c r="R68" s="7"/>
      <c r="S68" s="7"/>
      <c r="T68" s="7"/>
    </row>
    <row r="69" spans="1:20" ht="13.35" hidden="1" customHeight="1" thickBot="1">
      <c r="A69" s="57"/>
      <c r="B69" s="46" t="s">
        <v>80</v>
      </c>
      <c r="C69" s="27" t="s">
        <v>76</v>
      </c>
      <c r="D69" s="101"/>
      <c r="E69" s="103"/>
      <c r="F69" s="103"/>
      <c r="G69" s="103"/>
      <c r="H69" s="103"/>
      <c r="O69" s="7"/>
      <c r="P69" s="7"/>
      <c r="Q69" s="7"/>
      <c r="R69" s="7"/>
      <c r="S69" s="7"/>
      <c r="T69" s="7"/>
    </row>
    <row r="70" spans="1:20" ht="13.35" hidden="1" customHeight="1" thickBot="1">
      <c r="A70" s="57"/>
      <c r="B70" s="46" t="s">
        <v>81</v>
      </c>
      <c r="C70" s="27" t="s">
        <v>76</v>
      </c>
      <c r="D70" s="101"/>
      <c r="E70" s="103"/>
      <c r="F70" s="103"/>
      <c r="G70" s="103"/>
      <c r="H70" s="103"/>
      <c r="O70" s="7"/>
      <c r="P70" s="7"/>
      <c r="Q70" s="7"/>
      <c r="R70" s="7"/>
      <c r="S70" s="7"/>
      <c r="T70" s="7"/>
    </row>
    <row r="71" spans="1:20" ht="13.35" hidden="1" customHeight="1" thickBot="1">
      <c r="A71" s="60">
        <v>13</v>
      </c>
      <c r="B71" s="50" t="s">
        <v>82</v>
      </c>
      <c r="C71" s="32"/>
      <c r="D71" s="100"/>
      <c r="E71" s="103"/>
      <c r="F71" s="103"/>
      <c r="G71" s="103"/>
      <c r="H71" s="103"/>
      <c r="O71" s="7"/>
      <c r="P71" s="7"/>
      <c r="Q71" s="7"/>
      <c r="R71" s="7"/>
      <c r="S71" s="7"/>
      <c r="T71" s="7"/>
    </row>
    <row r="72" spans="1:20" ht="12.75" hidden="1" customHeight="1" thickBot="1">
      <c r="A72" s="57"/>
      <c r="B72" s="46" t="s">
        <v>83</v>
      </c>
      <c r="C72" s="27" t="s">
        <v>25</v>
      </c>
      <c r="D72" s="99"/>
      <c r="E72" s="103"/>
      <c r="F72" s="103"/>
      <c r="G72" s="103"/>
      <c r="H72" s="103"/>
      <c r="O72" s="7"/>
      <c r="P72" s="7"/>
      <c r="Q72" s="7"/>
      <c r="R72" s="7"/>
      <c r="S72" s="7"/>
      <c r="T72" s="7"/>
    </row>
    <row r="73" spans="1:20" ht="13.35" hidden="1" customHeight="1" thickBot="1">
      <c r="A73" s="57"/>
      <c r="B73" s="46" t="s">
        <v>84</v>
      </c>
      <c r="C73" s="27" t="s">
        <v>25</v>
      </c>
      <c r="D73" s="99"/>
      <c r="E73" s="103"/>
      <c r="F73" s="103"/>
      <c r="G73" s="103"/>
      <c r="H73" s="103"/>
      <c r="O73" s="7"/>
      <c r="P73" s="7"/>
      <c r="Q73" s="7"/>
      <c r="R73" s="7"/>
      <c r="S73" s="7"/>
      <c r="T73" s="7"/>
    </row>
    <row r="74" spans="1:20" ht="13.35" hidden="1" customHeight="1" thickBot="1">
      <c r="A74" s="57"/>
      <c r="B74" s="46" t="s">
        <v>85</v>
      </c>
      <c r="C74" s="27" t="s">
        <v>86</v>
      </c>
      <c r="D74" s="99"/>
      <c r="E74" s="103"/>
      <c r="F74" s="103"/>
      <c r="G74" s="103"/>
      <c r="H74" s="103"/>
      <c r="O74" s="7"/>
      <c r="P74" s="7"/>
      <c r="Q74" s="7"/>
      <c r="R74" s="7"/>
      <c r="S74" s="7"/>
      <c r="T74" s="7"/>
    </row>
    <row r="75" spans="1:20" ht="12.75" hidden="1" customHeight="1" thickBot="1">
      <c r="A75" s="57"/>
      <c r="B75" s="46" t="s">
        <v>87</v>
      </c>
      <c r="C75" s="27" t="s">
        <v>25</v>
      </c>
      <c r="D75" s="99"/>
      <c r="E75" s="103"/>
      <c r="F75" s="103"/>
      <c r="G75" s="103"/>
      <c r="H75" s="103"/>
      <c r="O75" s="7"/>
      <c r="P75" s="7"/>
      <c r="Q75" s="7"/>
      <c r="R75" s="7"/>
      <c r="S75" s="7"/>
      <c r="T75" s="7"/>
    </row>
    <row r="76" spans="1:20" ht="12.75" hidden="1" customHeight="1" thickBot="1">
      <c r="A76" s="57"/>
      <c r="B76" s="46" t="s">
        <v>88</v>
      </c>
      <c r="C76" s="27" t="s">
        <v>25</v>
      </c>
      <c r="D76" s="99"/>
      <c r="E76" s="103"/>
      <c r="F76" s="103"/>
      <c r="G76" s="103"/>
      <c r="H76" s="103"/>
      <c r="O76" s="7"/>
      <c r="P76" s="7"/>
      <c r="Q76" s="7"/>
      <c r="R76" s="7"/>
      <c r="S76" s="7"/>
      <c r="T76" s="7"/>
    </row>
    <row r="77" spans="1:20" ht="12.75" hidden="1" customHeight="1" thickBot="1">
      <c r="A77" s="57"/>
      <c r="B77" s="46" t="s">
        <v>89</v>
      </c>
      <c r="C77" s="27" t="s">
        <v>25</v>
      </c>
      <c r="D77" s="99"/>
      <c r="E77" s="103"/>
      <c r="F77" s="103"/>
      <c r="G77" s="103"/>
      <c r="H77" s="103"/>
      <c r="O77" s="7"/>
      <c r="P77" s="7"/>
      <c r="Q77" s="7"/>
      <c r="R77" s="7"/>
      <c r="S77" s="7"/>
      <c r="T77" s="7"/>
    </row>
    <row r="78" spans="1:20" ht="12.75" hidden="1" customHeight="1" thickBot="1">
      <c r="A78" s="58"/>
      <c r="B78" s="47" t="s">
        <v>90</v>
      </c>
      <c r="C78" s="28" t="s">
        <v>25</v>
      </c>
      <c r="D78" s="102"/>
      <c r="E78" s="103"/>
      <c r="F78" s="103"/>
      <c r="G78" s="103"/>
      <c r="H78" s="103"/>
      <c r="O78" s="7"/>
      <c r="P78" s="7"/>
      <c r="Q78" s="7"/>
      <c r="R78" s="7"/>
      <c r="S78" s="7"/>
      <c r="T78" s="7"/>
    </row>
    <row r="79" spans="1:20" ht="13.35" customHeight="1">
      <c r="A79" s="57"/>
      <c r="B79" s="46" t="s">
        <v>92</v>
      </c>
      <c r="C79" s="27" t="s">
        <v>91</v>
      </c>
      <c r="D79" s="92"/>
      <c r="E79" s="103"/>
      <c r="F79" s="103"/>
      <c r="G79" s="103"/>
      <c r="H79" s="103"/>
      <c r="O79" s="7"/>
      <c r="P79" s="7"/>
      <c r="Q79" s="7"/>
      <c r="R79" s="7"/>
      <c r="S79" s="7"/>
      <c r="T79" s="7"/>
    </row>
    <row r="80" spans="1:20" ht="13.35" customHeight="1">
      <c r="A80" s="57">
        <v>12</v>
      </c>
      <c r="B80" s="46" t="s">
        <v>93</v>
      </c>
      <c r="C80" s="27" t="s">
        <v>91</v>
      </c>
      <c r="D80" s="92">
        <v>1136080.1000000001</v>
      </c>
      <c r="E80" s="104">
        <v>2612000</v>
      </c>
      <c r="F80" s="104">
        <v>4315000</v>
      </c>
      <c r="G80" s="104">
        <v>4660000</v>
      </c>
      <c r="H80" s="104">
        <v>5033000</v>
      </c>
      <c r="O80" s="7"/>
      <c r="P80" s="7"/>
      <c r="Q80" s="7"/>
      <c r="R80" s="7"/>
      <c r="S80" s="7"/>
      <c r="T80" s="7"/>
    </row>
    <row r="81" spans="1:24" ht="13.35" customHeight="1">
      <c r="A81" s="57"/>
      <c r="B81" s="46" t="s">
        <v>94</v>
      </c>
      <c r="C81" s="27" t="s">
        <v>10</v>
      </c>
      <c r="D81" s="92"/>
      <c r="E81" s="105"/>
      <c r="F81" s="105"/>
      <c r="G81" s="105"/>
      <c r="H81" s="105"/>
      <c r="O81" s="7"/>
      <c r="P81" s="7"/>
      <c r="Q81" s="7"/>
      <c r="R81" s="7"/>
      <c r="S81" s="7"/>
      <c r="T81" s="7"/>
    </row>
    <row r="82" spans="1:24" ht="13.35" customHeight="1">
      <c r="A82" s="57">
        <v>13</v>
      </c>
      <c r="B82" s="46" t="s">
        <v>95</v>
      </c>
      <c r="C82" s="27" t="s">
        <v>91</v>
      </c>
      <c r="D82" s="92">
        <v>390675.3</v>
      </c>
      <c r="E82" s="106">
        <v>391073</v>
      </c>
      <c r="F82" s="106">
        <f>[1]Лист1!$F$87</f>
        <v>412190.94200000004</v>
      </c>
      <c r="G82" s="106">
        <v>439807.74</v>
      </c>
      <c r="H82" s="106">
        <v>457400.04</v>
      </c>
      <c r="O82" s="7"/>
      <c r="P82" s="7"/>
      <c r="Q82" s="7"/>
      <c r="R82" s="7"/>
      <c r="S82" s="7"/>
      <c r="T82" s="7"/>
    </row>
    <row r="83" spans="1:24" ht="13.35" customHeight="1">
      <c r="A83" s="57"/>
      <c r="B83" s="46" t="s">
        <v>94</v>
      </c>
      <c r="C83" s="27" t="s">
        <v>10</v>
      </c>
      <c r="D83" s="92"/>
      <c r="E83" s="103"/>
      <c r="F83" s="103"/>
      <c r="G83" s="103"/>
      <c r="H83" s="103"/>
      <c r="O83" s="7"/>
      <c r="P83" s="7"/>
      <c r="Q83" s="7"/>
      <c r="R83" s="7"/>
      <c r="S83" s="7"/>
      <c r="T83" s="7"/>
    </row>
    <row r="84" spans="1:24" ht="13.35" customHeight="1">
      <c r="A84" s="57">
        <v>14</v>
      </c>
      <c r="B84" s="46" t="s">
        <v>96</v>
      </c>
      <c r="C84" s="27" t="s">
        <v>97</v>
      </c>
      <c r="D84" s="92">
        <f>3866+7126.34+3483.1+511.44</f>
        <v>14986.880000000001</v>
      </c>
      <c r="E84" s="103"/>
      <c r="F84" s="103"/>
      <c r="G84" s="103"/>
      <c r="H84" s="103"/>
      <c r="O84" s="7"/>
      <c r="P84" s="7"/>
      <c r="Q84" s="7"/>
      <c r="R84" s="7"/>
      <c r="S84" s="7"/>
      <c r="T84" s="7"/>
    </row>
    <row r="85" spans="1:24" ht="13.35" customHeight="1" thickBot="1">
      <c r="A85" s="58"/>
      <c r="B85" s="47" t="s">
        <v>94</v>
      </c>
      <c r="C85" s="28" t="s">
        <v>10</v>
      </c>
      <c r="D85" s="40"/>
      <c r="E85" s="73"/>
      <c r="F85" s="73"/>
      <c r="G85" s="83"/>
      <c r="H85" s="83"/>
      <c r="O85" s="7"/>
      <c r="P85" s="7"/>
      <c r="Q85" s="7"/>
      <c r="R85" s="7"/>
      <c r="S85" s="7"/>
      <c r="T85" s="7"/>
    </row>
    <row r="86" spans="1:24" ht="15.95" customHeight="1">
      <c r="A86" s="61">
        <v>15</v>
      </c>
      <c r="B86" s="51" t="s">
        <v>98</v>
      </c>
      <c r="C86" s="33" t="s">
        <v>91</v>
      </c>
      <c r="D86" s="41" t="s">
        <v>99</v>
      </c>
      <c r="E86" s="72"/>
      <c r="F86" s="72"/>
      <c r="G86" s="85"/>
      <c r="H86" s="85"/>
      <c r="O86" s="7"/>
      <c r="P86" s="7"/>
      <c r="Q86" s="7"/>
      <c r="R86" s="7"/>
      <c r="S86" s="7"/>
      <c r="T86" s="7"/>
    </row>
    <row r="87" spans="1:24" ht="15.95" customHeight="1">
      <c r="A87" s="57">
        <v>16</v>
      </c>
      <c r="B87" s="46" t="s">
        <v>100</v>
      </c>
      <c r="C87" s="27" t="s">
        <v>91</v>
      </c>
      <c r="D87" s="89">
        <v>111044.47465</v>
      </c>
      <c r="E87" s="106">
        <v>138114</v>
      </c>
      <c r="F87" s="106">
        <v>138354</v>
      </c>
      <c r="G87" s="106">
        <v>158929.9</v>
      </c>
      <c r="H87" s="106">
        <v>150863</v>
      </c>
      <c r="O87" s="7"/>
      <c r="P87" s="7"/>
      <c r="Q87" s="7"/>
      <c r="R87" s="7"/>
      <c r="S87" s="7"/>
      <c r="T87" s="7"/>
    </row>
    <row r="88" spans="1:24" ht="21" customHeight="1">
      <c r="A88" s="57">
        <v>17</v>
      </c>
      <c r="B88" s="46" t="s">
        <v>111</v>
      </c>
      <c r="C88" s="27" t="s">
        <v>91</v>
      </c>
      <c r="D88" s="89">
        <v>48490.13622</v>
      </c>
      <c r="E88" s="111">
        <v>274536</v>
      </c>
      <c r="F88" s="111">
        <v>59225</v>
      </c>
      <c r="G88" s="111">
        <v>55295.4</v>
      </c>
      <c r="H88" s="111">
        <v>31689</v>
      </c>
      <c r="O88" s="7"/>
      <c r="P88" s="7"/>
      <c r="Q88" s="7"/>
      <c r="R88" s="7"/>
      <c r="S88" s="7"/>
      <c r="T88" s="7"/>
    </row>
    <row r="89" spans="1:24" ht="13.35" customHeight="1">
      <c r="A89" s="57">
        <v>18</v>
      </c>
      <c r="B89" s="52" t="s">
        <v>101</v>
      </c>
      <c r="C89" s="27" t="s">
        <v>91</v>
      </c>
      <c r="D89" s="107" t="s">
        <v>99</v>
      </c>
      <c r="E89" s="105"/>
      <c r="F89" s="105"/>
      <c r="G89" s="105"/>
      <c r="H89" s="105"/>
      <c r="O89" s="7"/>
      <c r="P89" s="7"/>
      <c r="Q89" s="7"/>
      <c r="R89" s="7"/>
      <c r="S89" s="7"/>
      <c r="T89" s="7"/>
    </row>
    <row r="90" spans="1:24" ht="13.35" customHeight="1">
      <c r="A90" s="62">
        <v>19</v>
      </c>
      <c r="B90" s="52" t="s">
        <v>102</v>
      </c>
      <c r="C90" s="27" t="s">
        <v>91</v>
      </c>
      <c r="D90" s="108">
        <v>216065.19750000001</v>
      </c>
      <c r="E90" s="106">
        <v>443773</v>
      </c>
      <c r="F90" s="106">
        <v>231786</v>
      </c>
      <c r="G90" s="106">
        <v>246165.2</v>
      </c>
      <c r="H90" s="106">
        <v>210347</v>
      </c>
      <c r="O90" s="7"/>
      <c r="P90" s="7"/>
      <c r="Q90" s="7"/>
      <c r="R90" s="7"/>
      <c r="S90" s="7"/>
      <c r="T90" s="7"/>
    </row>
    <row r="91" spans="1:24" ht="13.35" customHeight="1">
      <c r="A91" s="57">
        <v>20</v>
      </c>
      <c r="B91" s="46" t="s">
        <v>103</v>
      </c>
      <c r="C91" s="27" t="s">
        <v>91</v>
      </c>
      <c r="D91" s="109">
        <v>220658.50404</v>
      </c>
      <c r="E91" s="106">
        <v>409025</v>
      </c>
      <c r="F91" s="106">
        <v>273163</v>
      </c>
      <c r="G91" s="106">
        <v>231409.1</v>
      </c>
      <c r="H91" s="106">
        <v>256752</v>
      </c>
      <c r="O91" s="7"/>
      <c r="P91" s="7"/>
      <c r="Q91" s="7"/>
      <c r="R91" s="7"/>
      <c r="S91" s="7"/>
      <c r="T91" s="7"/>
    </row>
    <row r="92" spans="1:24" ht="18" customHeight="1">
      <c r="A92" s="57">
        <v>21</v>
      </c>
      <c r="B92" s="53" t="s">
        <v>104</v>
      </c>
      <c r="C92" s="34" t="s">
        <v>10</v>
      </c>
      <c r="D92" s="110">
        <f>D88/D91*100</f>
        <v>21.975194851864817</v>
      </c>
      <c r="E92" s="112">
        <f>E88/E91*100</f>
        <v>67.119613715543053</v>
      </c>
      <c r="F92" s="112">
        <f>F88/F91*100</f>
        <v>21.681194012366241</v>
      </c>
      <c r="G92" s="112">
        <f>G88/G91*100</f>
        <v>23.89508450618407</v>
      </c>
      <c r="H92" s="112">
        <f>H88/H91*100</f>
        <v>12.342260235558049</v>
      </c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3.5" thickBot="1">
      <c r="A93" s="63">
        <v>22</v>
      </c>
      <c r="B93" s="54" t="s">
        <v>105</v>
      </c>
      <c r="C93" s="35" t="s">
        <v>91</v>
      </c>
      <c r="D93" s="42">
        <v>31254</v>
      </c>
      <c r="E93" s="74">
        <v>15132320</v>
      </c>
      <c r="F93" s="74">
        <f>[1]Лист1!$F$98</f>
        <v>30981</v>
      </c>
      <c r="G93" s="86">
        <f>[1]Лист1!$F$98</f>
        <v>30981</v>
      </c>
      <c r="H93" s="86">
        <v>101635.3</v>
      </c>
    </row>
    <row r="94" spans="1:24" hidden="1">
      <c r="B94" s="20" t="s">
        <v>106</v>
      </c>
      <c r="C94" s="14"/>
      <c r="D94" s="14">
        <v>31254</v>
      </c>
    </row>
    <row r="95" spans="1:24" hidden="1">
      <c r="B95" s="15"/>
      <c r="C95" s="16"/>
      <c r="D95" s="16"/>
    </row>
    <row r="96" spans="1:24" hidden="1">
      <c r="B96" s="15"/>
      <c r="C96" s="16"/>
      <c r="D96" s="16"/>
    </row>
    <row r="98" spans="4:4">
      <c r="D98" s="17"/>
    </row>
  </sheetData>
  <mergeCells count="5">
    <mergeCell ref="K9:L9"/>
    <mergeCell ref="A10:A11"/>
    <mergeCell ref="B10:B11"/>
    <mergeCell ref="C10:C11"/>
    <mergeCell ref="A8:H8"/>
  </mergeCells>
  <pageMargins left="0.21" right="0.11811023622047245" top="0.43307086614173229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 свод</vt:lpstr>
      <vt:lpstr>'табл 1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new</cp:lastModifiedBy>
  <cp:lastPrinted>2020-11-10T05:48:47Z</cp:lastPrinted>
  <dcterms:created xsi:type="dcterms:W3CDTF">2015-06-20T01:30:54Z</dcterms:created>
  <dcterms:modified xsi:type="dcterms:W3CDTF">2020-11-13T01:19:33Z</dcterms:modified>
</cp:coreProperties>
</file>