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255" yWindow="60" windowWidth="16410" windowHeight="12315"/>
  </bookViews>
  <sheets>
    <sheet name="Табл. 1.1" sheetId="1" r:id="rId1"/>
  </sheets>
  <definedNames>
    <definedName name="_xlnm.Print_Titles" localSheetId="0">'Табл. 1.1'!$2:$6</definedName>
    <definedName name="_xlnm.Print_Area" localSheetId="0">'Табл. 1.1'!$A$1:$E$75</definedName>
  </definedNames>
  <calcPr calcId="125725"/>
</workbook>
</file>

<file path=xl/calcChain.xml><?xml version="1.0" encoding="utf-8"?>
<calcChain xmlns="http://schemas.openxmlformats.org/spreadsheetml/2006/main">
  <c r="E59" i="1"/>
  <c r="D59"/>
  <c r="E68"/>
  <c r="D39"/>
  <c r="D40"/>
  <c r="E45"/>
  <c r="E39" l="1"/>
  <c r="D70" l="1"/>
  <c r="D69" s="1"/>
  <c r="E60"/>
  <c r="E57"/>
  <c r="E72"/>
  <c r="E73"/>
  <c r="E62"/>
  <c r="E63"/>
  <c r="D58" l="1"/>
  <c r="E71"/>
  <c r="D21"/>
  <c r="E74" l="1"/>
  <c r="E70" s="1"/>
  <c r="E69" s="1"/>
  <c r="E44" l="1"/>
  <c r="E67"/>
  <c r="D10"/>
  <c r="D9" s="1"/>
  <c r="E18"/>
  <c r="E17"/>
  <c r="E16"/>
  <c r="E15"/>
  <c r="E14"/>
  <c r="E13"/>
  <c r="E12"/>
  <c r="E11"/>
  <c r="E19"/>
  <c r="D20"/>
  <c r="E24"/>
  <c r="E23"/>
  <c r="E22"/>
  <c r="E25"/>
  <c r="D27"/>
  <c r="E28"/>
  <c r="E29"/>
  <c r="D30"/>
  <c r="E33"/>
  <c r="E32"/>
  <c r="E31"/>
  <c r="E34"/>
  <c r="D36"/>
  <c r="D35" s="1"/>
  <c r="E37"/>
  <c r="E36" s="1"/>
  <c r="E35" s="1"/>
  <c r="E41"/>
  <c r="E42"/>
  <c r="E43"/>
  <c r="D46"/>
  <c r="E47"/>
  <c r="E46" s="1"/>
  <c r="D49"/>
  <c r="D48" s="1"/>
  <c r="E50"/>
  <c r="E49" s="1"/>
  <c r="E48" s="1"/>
  <c r="D52"/>
  <c r="D51" s="1"/>
  <c r="E53"/>
  <c r="E52" s="1"/>
  <c r="E51" s="1"/>
  <c r="E56"/>
  <c r="E65"/>
  <c r="E64"/>
  <c r="E61"/>
  <c r="E40" l="1"/>
  <c r="D26"/>
  <c r="E30"/>
  <c r="E10"/>
  <c r="E9" s="1"/>
  <c r="E27"/>
  <c r="E21"/>
  <c r="E20" s="1"/>
  <c r="E66"/>
  <c r="D55"/>
  <c r="D54" s="1"/>
  <c r="D38" s="1"/>
  <c r="E55"/>
  <c r="D8"/>
  <c r="E54" l="1"/>
  <c r="E38" s="1"/>
  <c r="E58"/>
  <c r="E26"/>
  <c r="E8" s="1"/>
  <c r="D7"/>
  <c r="D75"/>
  <c r="F75" s="1"/>
  <c r="E75" l="1"/>
  <c r="E7"/>
</calcChain>
</file>

<file path=xl/sharedStrings.xml><?xml version="1.0" encoding="utf-8"?>
<sst xmlns="http://schemas.openxmlformats.org/spreadsheetml/2006/main" count="149" uniqueCount="141">
  <si>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</si>
  <si>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</si>
  <si>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</si>
  <si>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</si>
  <si>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</si>
  <si>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</si>
  <si>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</si>
  <si>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</si>
  <si>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</si>
  <si>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</si>
  <si>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</si>
  <si>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</si>
  <si>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</si>
  <si>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</si>
  <si>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</si>
  <si>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</si>
  <si>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</si>
  <si>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</si>
  <si>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</si>
  <si>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</si>
  <si>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</si>
  <si>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</si>
  <si>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</si>
  <si>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</si>
  <si>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</si>
  <si>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</si>
  <si>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</si>
  <si>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</si>
  <si>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</si>
  <si>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</si>
  <si>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</si>
  <si>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</si>
  <si>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</si>
  <si>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</si>
  <si>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</si>
  <si>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</si>
  <si>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</si>
  <si>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</si>
  <si>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</si>
  <si>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</si>
  <si>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</si>
  <si>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</si>
  <si>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</si>
  <si>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</si>
  <si>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</si>
  <si>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</si>
  <si>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</si>
  <si>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</si>
  <si>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</si>
  <si>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</si>
  <si>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</si>
  <si>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</si>
  <si>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</si>
  <si>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</si>
  <si>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</si>
  <si>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</si>
  <si>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</si>
  <si>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</si>
  <si>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</si>
  <si>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</si>
  <si>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</si>
  <si>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</si>
  <si>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</si>
  <si>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</si>
  <si>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</si>
  <si>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</si>
  <si>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</si>
  <si>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</si>
  <si>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</si>
  <si>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</si>
  <si>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</si>
  <si>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</si>
  <si>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</si>
  <si>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</si>
  <si>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</si>
  <si>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</si>
  <si>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</si>
  <si>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</si>
  <si>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</si>
  <si>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</si>
  <si>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</si>
  <si>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</si>
  <si>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</si>
  <si>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</si>
  <si>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</si>
  <si>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</si>
  <si>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</si>
  <si>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</si>
  <si>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</si>
  <si>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</si>
  <si>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</si>
  <si>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</si>
  <si>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</si>
  <si>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</si>
  <si>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</si>
  <si>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</si>
  <si>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</si>
  <si>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</si>
  <si>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</si>
  <si>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</si>
  <si>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</si>
  <si>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</si>
  <si>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</si>
  <si>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</si>
  <si>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</si>
  <si>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</si>
  <si>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</si>
  <si>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2021 год</t>
  </si>
  <si>
    <t>Сумма уточнений</t>
  </si>
  <si>
    <t>Уточненный объем доходов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</si>
  <si>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</si>
  <si>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</si>
  <si>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</si>
  <si>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</si>
  <si>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</si>
  <si>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</si>
  <si>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</si>
  <si>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</si>
  <si>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</si>
  <si>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</si>
  <si>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</si>
  <si>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802 2 02 29 999 13 6277 150</t>
  </si>
  <si>
    <t>Субсидия из гос.бюджета Республики  Саха (Якутия) местным бюджетам на организацию деятельности народных дружин</t>
  </si>
  <si>
    <t>802 2 02 29 999 13 6265 150</t>
  </si>
  <si>
    <t>Субсидия из гос.бюджета Республики  Саха (Якутия) местным бюджетам на реализацию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</si>
  <si>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</si>
  <si>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</si>
  <si>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802 2 07 05030 13 0000 150</t>
  </si>
  <si>
    <t>802 1 17 15030 13 0000 150</t>
  </si>
  <si>
    <t>Инициативные платежи, зачисляемые в бюджеты городских поселений</t>
  </si>
  <si>
    <t>802 2 02 20077 13 6400 150</t>
  </si>
  <si>
    <t>Субсидия на софинансированиерасходных обязательств местных бюджетов на проектирование, строительство и реконструкций автомобильных дорог общего пользования местного значения городских и сельских поселений и городских округов</t>
  </si>
  <si>
    <t xml:space="preserve">Прочие безвозмездные поступления в бюджеты муниципальных </t>
  </si>
  <si>
    <t>802 1 11 07015 13 0000 120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</si>
  <si>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</si>
  <si>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Табл. 1.1</t>
  </si>
  <si>
    <t>802 2 02 35118 13 0000 150</t>
  </si>
  <si>
    <t>802 2 02 25555 13 0000 150</t>
  </si>
  <si>
    <t>802 2 02 49999 13 6552 150</t>
  </si>
  <si>
    <t>Расходование иных межбюджетных трансфертов за счет средств резервного фонда Правительства РС(Я) на предупреждение и ликвидацию чрезвычайных ситуаций и последствий стихийных бедствий</t>
  </si>
  <si>
    <t xml:space="preserve">Приложение №1
к постановлению главы города
№ 809 от 30 декабря  2021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</si>
</sst>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5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1" fillId="0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workbookViewId="0">
      <selection activeCell="A2" sqref="A2:E2"/>
    </sheetView>
  </sheetViews>
  <sheetFormatPr defaultRowHeight="12.75"/>
  <cols>
    <col min="1" max="1" width="30.1640625" customWidth="1"/>
    <col min="2" max="2" width="66.1640625" customWidth="1"/>
    <col min="3" max="3" width="22.5" customWidth="1"/>
    <col min="4" max="4" width="19.83203125" style="35" customWidth="1"/>
    <col min="5" max="5" width="17.6640625" customWidth="1"/>
    <col min="6" max="6" width="22.83203125" customWidth="1"/>
    <col min="7" max="7" width="17.83203125" customWidth="1"/>
  </cols>
  <sheetData>
    <row r="1" spans="1:5">
      <c r="A1" t="s">
        <v>0</v>
      </c>
    </row>
    <row r="2" spans="1:5" ht="44.25" customHeight="1">
      <c r="A2" s="50" t="s">
        <v>140</v>
      </c>
      <c r="B2" s="50"/>
      <c r="C2" s="50"/>
      <c r="D2" s="50"/>
      <c r="E2" s="50"/>
    </row>
    <row r="3" spans="1:5" ht="16.5" customHeight="1">
      <c r="A3" s="3"/>
      <c r="B3" s="1"/>
      <c r="E3" s="8"/>
    </row>
    <row r="4" spans="1:5" ht="39.950000000000003" customHeight="1">
      <c r="A4" s="48" t="s">
        <v>107</v>
      </c>
      <c r="B4" s="48"/>
      <c r="C4" s="48"/>
      <c r="E4" s="45" t="s">
        <v>135</v>
      </c>
    </row>
    <row r="5" spans="1:5" ht="21.6" customHeight="1">
      <c r="A5" s="2" t="s">
        <v>0</v>
      </c>
      <c r="B5" s="2" t="s">
        <v>0</v>
      </c>
      <c r="E5" s="1" t="s">
        <v>1</v>
      </c>
    </row>
    <row r="6" spans="1:5" ht="33" customHeight="1">
      <c r="A6" s="14" t="s">
        <v>2</v>
      </c>
      <c r="B6" s="14" t="s">
        <v>3</v>
      </c>
      <c r="C6" s="14" t="s">
        <v>110</v>
      </c>
      <c r="D6" s="31" t="s">
        <v>108</v>
      </c>
      <c r="E6" s="14" t="s">
        <v>109</v>
      </c>
    </row>
    <row r="7" spans="1:5" ht="14.45" customHeight="1">
      <c r="A7" s="15" t="s">
        <v>0</v>
      </c>
      <c r="B7" s="16" t="s">
        <v>4</v>
      </c>
      <c r="C7" s="17">
        <v>199704431.73000002</v>
      </c>
      <c r="D7" s="36">
        <f t="shared" ref="D7:E7" si="0">D8+D38</f>
        <v>0</v>
      </c>
      <c r="E7" s="17">
        <f t="shared" si="0"/>
        <v>199704431.73000002</v>
      </c>
    </row>
    <row r="8" spans="1:5" ht="14.45" customHeight="1">
      <c r="A8" s="16" t="s">
        <v>0</v>
      </c>
      <c r="B8" s="18" t="s">
        <v>5</v>
      </c>
      <c r="C8" s="19">
        <v>163975701.90000001</v>
      </c>
      <c r="D8" s="37">
        <f t="shared" ref="D8:E8" si="1">D9+D20+D26+D35</f>
        <v>0</v>
      </c>
      <c r="E8" s="19">
        <f t="shared" si="1"/>
        <v>163975701.90000001</v>
      </c>
    </row>
    <row r="9" spans="1:5" ht="14.45" customHeight="1">
      <c r="A9" s="15" t="s">
        <v>6</v>
      </c>
      <c r="B9" s="16" t="s">
        <v>7</v>
      </c>
      <c r="C9" s="20">
        <v>128780000</v>
      </c>
      <c r="D9" s="38">
        <f t="shared" ref="D9:E9" si="2">D10</f>
        <v>0</v>
      </c>
      <c r="E9" s="20">
        <f t="shared" si="2"/>
        <v>128780000</v>
      </c>
    </row>
    <row r="10" spans="1:5" ht="28.9" customHeight="1">
      <c r="A10" s="15" t="s">
        <v>8</v>
      </c>
      <c r="B10" s="16" t="s">
        <v>9</v>
      </c>
      <c r="C10" s="20">
        <v>128780000</v>
      </c>
      <c r="D10" s="38">
        <f t="shared" ref="D10:E10" si="3">D11+D12+D13+D14+D15+D16+D17+D18+D19</f>
        <v>0</v>
      </c>
      <c r="E10" s="20">
        <f t="shared" si="3"/>
        <v>128780000</v>
      </c>
    </row>
    <row r="11" spans="1:5" ht="89.25" customHeight="1">
      <c r="A11" s="21" t="s">
        <v>71</v>
      </c>
      <c r="B11" s="22" t="s">
        <v>72</v>
      </c>
      <c r="C11" s="6">
        <v>128184758.3</v>
      </c>
      <c r="D11" s="39"/>
      <c r="E11" s="10">
        <f t="shared" ref="E11:E18" si="4">C11+D11</f>
        <v>128184758.3</v>
      </c>
    </row>
    <row r="12" spans="1:5" ht="73.5" customHeight="1">
      <c r="A12" s="21" t="s">
        <v>73</v>
      </c>
      <c r="B12" s="22" t="s">
        <v>74</v>
      </c>
      <c r="C12" s="6">
        <v>5498</v>
      </c>
      <c r="D12" s="39"/>
      <c r="E12" s="10">
        <f t="shared" si="4"/>
        <v>5498</v>
      </c>
    </row>
    <row r="13" spans="1:5" ht="93" customHeight="1">
      <c r="A13" s="21" t="s">
        <v>75</v>
      </c>
      <c r="B13" s="22" t="s">
        <v>76</v>
      </c>
      <c r="C13" s="6">
        <v>468330</v>
      </c>
      <c r="D13" s="39"/>
      <c r="E13" s="10">
        <f t="shared" si="4"/>
        <v>468330</v>
      </c>
    </row>
    <row r="14" spans="1:5" ht="123.75" customHeight="1">
      <c r="A14" s="21" t="s">
        <v>77</v>
      </c>
      <c r="B14" s="22" t="s">
        <v>78</v>
      </c>
      <c r="C14" s="6">
        <v>78586.2</v>
      </c>
      <c r="D14" s="39"/>
      <c r="E14" s="10">
        <f t="shared" si="4"/>
        <v>78586.2</v>
      </c>
    </row>
    <row r="15" spans="1:5" ht="108" customHeight="1">
      <c r="A15" s="21" t="s">
        <v>79</v>
      </c>
      <c r="B15" s="22" t="s">
        <v>80</v>
      </c>
      <c r="C15" s="6">
        <v>584.4</v>
      </c>
      <c r="D15" s="39"/>
      <c r="E15" s="10">
        <f t="shared" si="4"/>
        <v>584.4</v>
      </c>
    </row>
    <row r="16" spans="1:5" ht="135.75" customHeight="1">
      <c r="A16" s="23" t="s">
        <v>81</v>
      </c>
      <c r="B16" s="22" t="s">
        <v>82</v>
      </c>
      <c r="C16" s="6">
        <v>1179</v>
      </c>
      <c r="D16" s="39"/>
      <c r="E16" s="10">
        <f t="shared" si="4"/>
        <v>1179</v>
      </c>
    </row>
    <row r="17" spans="1:5" ht="87.75" customHeight="1">
      <c r="A17" s="23" t="s">
        <v>83</v>
      </c>
      <c r="B17" s="22" t="s">
        <v>84</v>
      </c>
      <c r="C17" s="6">
        <v>39293.1</v>
      </c>
      <c r="D17" s="39"/>
      <c r="E17" s="10">
        <f t="shared" si="4"/>
        <v>39293.1</v>
      </c>
    </row>
    <row r="18" spans="1:5" ht="63.75" customHeight="1">
      <c r="A18" s="23" t="s">
        <v>85</v>
      </c>
      <c r="B18" s="22" t="s">
        <v>86</v>
      </c>
      <c r="C18" s="6">
        <v>298</v>
      </c>
      <c r="D18" s="39"/>
      <c r="E18" s="10">
        <f t="shared" si="4"/>
        <v>298</v>
      </c>
    </row>
    <row r="19" spans="1:5" ht="78" customHeight="1">
      <c r="A19" s="23" t="s">
        <v>87</v>
      </c>
      <c r="B19" s="22" t="s">
        <v>88</v>
      </c>
      <c r="C19" s="6">
        <v>1473</v>
      </c>
      <c r="D19" s="39"/>
      <c r="E19" s="10">
        <f>C19+D19</f>
        <v>1473</v>
      </c>
    </row>
    <row r="20" spans="1:5" ht="28.9" customHeight="1">
      <c r="A20" s="15" t="s">
        <v>10</v>
      </c>
      <c r="B20" s="16" t="s">
        <v>11</v>
      </c>
      <c r="C20" s="13">
        <v>432701.89999999997</v>
      </c>
      <c r="D20" s="40">
        <f t="shared" ref="D20:E20" si="5">D21</f>
        <v>0</v>
      </c>
      <c r="E20" s="13">
        <f t="shared" si="5"/>
        <v>432701.89999999997</v>
      </c>
    </row>
    <row r="21" spans="1:5" ht="28.9" customHeight="1">
      <c r="A21" s="24" t="s">
        <v>12</v>
      </c>
      <c r="B21" s="9" t="s">
        <v>11</v>
      </c>
      <c r="C21" s="6">
        <v>432701.89999999997</v>
      </c>
      <c r="D21" s="39">
        <f t="shared" ref="D21:E21" si="6">D22+D23+D24+D25</f>
        <v>0</v>
      </c>
      <c r="E21" s="6">
        <f t="shared" si="6"/>
        <v>432701.89999999997</v>
      </c>
    </row>
    <row r="22" spans="1:5" ht="57" customHeight="1">
      <c r="A22" s="4" t="s">
        <v>89</v>
      </c>
      <c r="B22" s="25" t="s">
        <v>90</v>
      </c>
      <c r="C22" s="6">
        <v>156843.28999999998</v>
      </c>
      <c r="D22" s="39"/>
      <c r="E22" s="10">
        <f t="shared" ref="E22:E24" si="7">C22+D22</f>
        <v>156843.28999999998</v>
      </c>
    </row>
    <row r="23" spans="1:5" ht="69" customHeight="1">
      <c r="A23" s="4" t="s">
        <v>91</v>
      </c>
      <c r="B23" s="25" t="s">
        <v>92</v>
      </c>
      <c r="C23" s="6">
        <v>1035.4100000000001</v>
      </c>
      <c r="D23" s="39"/>
      <c r="E23" s="10">
        <f t="shared" si="7"/>
        <v>1035.4100000000001</v>
      </c>
    </row>
    <row r="24" spans="1:5" ht="68.25" customHeight="1">
      <c r="A24" s="4" t="s">
        <v>93</v>
      </c>
      <c r="B24" s="5" t="s">
        <v>94</v>
      </c>
      <c r="C24" s="6">
        <v>303990.53999999998</v>
      </c>
      <c r="D24" s="39"/>
      <c r="E24" s="10">
        <f t="shared" si="7"/>
        <v>303990.53999999998</v>
      </c>
    </row>
    <row r="25" spans="1:5" ht="57.75" customHeight="1">
      <c r="A25" s="4" t="s">
        <v>95</v>
      </c>
      <c r="B25" s="5" t="s">
        <v>96</v>
      </c>
      <c r="C25" s="6">
        <v>-29167.34</v>
      </c>
      <c r="D25" s="39"/>
      <c r="E25" s="10">
        <f>C25+D25</f>
        <v>-29167.34</v>
      </c>
    </row>
    <row r="26" spans="1:5" ht="14.45" customHeight="1">
      <c r="A26" s="15" t="s">
        <v>13</v>
      </c>
      <c r="B26" s="16" t="s">
        <v>14</v>
      </c>
      <c r="C26" s="20">
        <v>34498000</v>
      </c>
      <c r="D26" s="38">
        <f t="shared" ref="D26:E26" si="8">D27+D30</f>
        <v>0</v>
      </c>
      <c r="E26" s="20">
        <f t="shared" si="8"/>
        <v>34498000</v>
      </c>
    </row>
    <row r="27" spans="1:5" ht="14.45" customHeight="1">
      <c r="A27" s="15" t="s">
        <v>15</v>
      </c>
      <c r="B27" s="16" t="s">
        <v>16</v>
      </c>
      <c r="C27" s="20">
        <v>2120000</v>
      </c>
      <c r="D27" s="38">
        <f t="shared" ref="D27:E27" si="9">D28+D29</f>
        <v>0</v>
      </c>
      <c r="E27" s="20">
        <f t="shared" si="9"/>
        <v>2120000</v>
      </c>
    </row>
    <row r="28" spans="1:5" ht="43.35" customHeight="1">
      <c r="A28" s="24" t="s">
        <v>17</v>
      </c>
      <c r="B28" s="9" t="s">
        <v>18</v>
      </c>
      <c r="C28" s="6">
        <v>2075360</v>
      </c>
      <c r="D28" s="39"/>
      <c r="E28" s="10">
        <f>C28+D28</f>
        <v>2075360</v>
      </c>
    </row>
    <row r="29" spans="1:5" ht="61.5" customHeight="1">
      <c r="A29" s="4" t="s">
        <v>97</v>
      </c>
      <c r="B29" s="22" t="s">
        <v>98</v>
      </c>
      <c r="C29" s="6">
        <v>44640</v>
      </c>
      <c r="D29" s="39"/>
      <c r="E29" s="10">
        <f>C29+D29</f>
        <v>44640</v>
      </c>
    </row>
    <row r="30" spans="1:5" ht="14.45" customHeight="1">
      <c r="A30" s="15" t="s">
        <v>19</v>
      </c>
      <c r="B30" s="16" t="s">
        <v>20</v>
      </c>
      <c r="C30" s="20">
        <v>32378000</v>
      </c>
      <c r="D30" s="38">
        <f t="shared" ref="D30:E30" si="10">D31+D32+D34+D33</f>
        <v>0</v>
      </c>
      <c r="E30" s="20">
        <f t="shared" si="10"/>
        <v>32378000</v>
      </c>
    </row>
    <row r="31" spans="1:5" ht="38.25" customHeight="1">
      <c r="A31" s="4" t="s">
        <v>99</v>
      </c>
      <c r="B31" s="9" t="s">
        <v>21</v>
      </c>
      <c r="C31" s="6">
        <v>28148615.82</v>
      </c>
      <c r="D31" s="39"/>
      <c r="E31" s="10">
        <f t="shared" ref="E31:E33" si="11">C31+D31</f>
        <v>28148615.82</v>
      </c>
    </row>
    <row r="32" spans="1:5" ht="39.75" customHeight="1">
      <c r="A32" s="4" t="s">
        <v>100</v>
      </c>
      <c r="B32" s="22" t="s">
        <v>101</v>
      </c>
      <c r="C32" s="6">
        <v>2542</v>
      </c>
      <c r="D32" s="39"/>
      <c r="E32" s="10">
        <f t="shared" si="11"/>
        <v>2542</v>
      </c>
    </row>
    <row r="33" spans="1:6" ht="51" customHeight="1">
      <c r="A33" s="4" t="s">
        <v>102</v>
      </c>
      <c r="B33" s="22" t="s">
        <v>103</v>
      </c>
      <c r="C33" s="7">
        <v>3646934.48</v>
      </c>
      <c r="D33" s="39"/>
      <c r="E33" s="10">
        <f t="shared" si="11"/>
        <v>3646934.48</v>
      </c>
    </row>
    <row r="34" spans="1:6" ht="39" customHeight="1">
      <c r="A34" s="4" t="s">
        <v>104</v>
      </c>
      <c r="B34" s="22" t="s">
        <v>105</v>
      </c>
      <c r="C34" s="6">
        <v>579907.69999999995</v>
      </c>
      <c r="D34" s="39"/>
      <c r="E34" s="10">
        <f>C34+D34</f>
        <v>579907.69999999995</v>
      </c>
    </row>
    <row r="35" spans="1:6" ht="14.45" customHeight="1">
      <c r="A35" s="15" t="s">
        <v>22</v>
      </c>
      <c r="B35" s="16" t="s">
        <v>23</v>
      </c>
      <c r="C35" s="20">
        <v>265000</v>
      </c>
      <c r="D35" s="38">
        <f t="shared" ref="D35:E35" si="12">D36</f>
        <v>0</v>
      </c>
      <c r="E35" s="20">
        <f t="shared" si="12"/>
        <v>265000</v>
      </c>
    </row>
    <row r="36" spans="1:6" ht="28.9" customHeight="1">
      <c r="A36" s="15" t="s">
        <v>24</v>
      </c>
      <c r="B36" s="16" t="s">
        <v>25</v>
      </c>
      <c r="C36" s="20">
        <v>265000</v>
      </c>
      <c r="D36" s="38">
        <f t="shared" ref="D36:E36" si="13">D37</f>
        <v>0</v>
      </c>
      <c r="E36" s="20">
        <f t="shared" si="13"/>
        <v>265000</v>
      </c>
    </row>
    <row r="37" spans="1:6" ht="72.599999999999994" customHeight="1">
      <c r="A37" s="24" t="s">
        <v>26</v>
      </c>
      <c r="B37" s="9" t="s">
        <v>27</v>
      </c>
      <c r="C37" s="6">
        <v>265000</v>
      </c>
      <c r="D37" s="39"/>
      <c r="E37" s="10">
        <f>C37+D37</f>
        <v>265000</v>
      </c>
    </row>
    <row r="38" spans="1:6" ht="14.45" customHeight="1">
      <c r="A38" s="16" t="s">
        <v>0</v>
      </c>
      <c r="B38" s="18" t="s">
        <v>28</v>
      </c>
      <c r="C38" s="19">
        <v>35728729.829999998</v>
      </c>
      <c r="D38" s="37">
        <f>D39+D48+D51+D54</f>
        <v>0</v>
      </c>
      <c r="E38" s="19">
        <f>E39+E48+E51+E54</f>
        <v>35728729.829999998</v>
      </c>
      <c r="F38" s="44"/>
    </row>
    <row r="39" spans="1:6" ht="43.35" customHeight="1">
      <c r="A39" s="15" t="s">
        <v>29</v>
      </c>
      <c r="B39" s="16" t="s">
        <v>30</v>
      </c>
      <c r="C39" s="20">
        <v>25972697.089999996</v>
      </c>
      <c r="D39" s="39">
        <f>D40+D46+D45</f>
        <v>0</v>
      </c>
      <c r="E39" s="12">
        <f>C39+D39</f>
        <v>25972697.089999996</v>
      </c>
      <c r="F39" s="44"/>
    </row>
    <row r="40" spans="1:6" ht="72.599999999999994" customHeight="1">
      <c r="A40" s="15" t="s">
        <v>31</v>
      </c>
      <c r="B40" s="16" t="s">
        <v>32</v>
      </c>
      <c r="C40" s="40">
        <v>8299637.5599999996</v>
      </c>
      <c r="D40" s="40">
        <f>D41+D42+D43+D44</f>
        <v>0</v>
      </c>
      <c r="E40" s="13">
        <f>E41+E42+E43</f>
        <v>8299637.5599999996</v>
      </c>
    </row>
    <row r="41" spans="1:6" ht="72.599999999999994" customHeight="1">
      <c r="A41" s="24" t="s">
        <v>33</v>
      </c>
      <c r="B41" s="9" t="s">
        <v>34</v>
      </c>
      <c r="C41" s="6">
        <v>7544037.5599999996</v>
      </c>
      <c r="D41" s="39"/>
      <c r="E41" s="10">
        <f>C41+D41</f>
        <v>7544037.5599999996</v>
      </c>
    </row>
    <row r="42" spans="1:6" ht="72.599999999999994" customHeight="1">
      <c r="A42" s="24" t="s">
        <v>35</v>
      </c>
      <c r="B42" s="9" t="s">
        <v>36</v>
      </c>
      <c r="C42" s="6">
        <v>755600</v>
      </c>
      <c r="D42" s="39"/>
      <c r="E42" s="10">
        <f>C42+D42</f>
        <v>755600</v>
      </c>
    </row>
    <row r="43" spans="1:6" ht="57.6" customHeight="1">
      <c r="A43" s="24" t="s">
        <v>37</v>
      </c>
      <c r="B43" s="9" t="s">
        <v>38</v>
      </c>
      <c r="C43" s="6">
        <v>0</v>
      </c>
      <c r="D43" s="39"/>
      <c r="E43" s="10">
        <f>C43+D43</f>
        <v>0</v>
      </c>
    </row>
    <row r="44" spans="1:6" ht="57.6" customHeight="1">
      <c r="A44" s="4" t="s">
        <v>117</v>
      </c>
      <c r="B44" s="9" t="s">
        <v>118</v>
      </c>
      <c r="C44" s="6">
        <v>12576658.699999999</v>
      </c>
      <c r="D44" s="39"/>
      <c r="E44" s="10">
        <f>C44+D44</f>
        <v>12576658.699999999</v>
      </c>
    </row>
    <row r="45" spans="1:6" ht="57.6" customHeight="1">
      <c r="A45" s="4" t="s">
        <v>133</v>
      </c>
      <c r="B45" s="9" t="s">
        <v>134</v>
      </c>
      <c r="C45" s="6">
        <v>1971200.83</v>
      </c>
      <c r="D45" s="39"/>
      <c r="E45" s="10">
        <f>C45+D45</f>
        <v>1971200.83</v>
      </c>
    </row>
    <row r="46" spans="1:6" ht="72.599999999999994" customHeight="1">
      <c r="A46" s="15" t="s">
        <v>39</v>
      </c>
      <c r="B46" s="16" t="s">
        <v>40</v>
      </c>
      <c r="C46" s="40">
        <v>3125200</v>
      </c>
      <c r="D46" s="40">
        <f t="shared" ref="D46:E46" si="14">D47</f>
        <v>0</v>
      </c>
      <c r="E46" s="13">
        <f t="shared" si="14"/>
        <v>3125200</v>
      </c>
    </row>
    <row r="47" spans="1:6" ht="72.599999999999994" customHeight="1">
      <c r="A47" s="24" t="s">
        <v>41</v>
      </c>
      <c r="B47" s="9" t="s">
        <v>42</v>
      </c>
      <c r="C47" s="6">
        <v>3125200</v>
      </c>
      <c r="D47" s="39"/>
      <c r="E47" s="10">
        <f>C47+D47</f>
        <v>3125200</v>
      </c>
    </row>
    <row r="48" spans="1:6" ht="28.9" customHeight="1">
      <c r="A48" s="15" t="s">
        <v>43</v>
      </c>
      <c r="B48" s="16" t="s">
        <v>44</v>
      </c>
      <c r="C48" s="40">
        <v>8840872.7400000002</v>
      </c>
      <c r="D48" s="40">
        <f t="shared" ref="D48:E48" si="15">D49</f>
        <v>0</v>
      </c>
      <c r="E48" s="13">
        <f t="shared" si="15"/>
        <v>8840872.7400000002</v>
      </c>
    </row>
    <row r="49" spans="1:7" ht="14.45" customHeight="1">
      <c r="A49" s="15" t="s">
        <v>45</v>
      </c>
      <c r="B49" s="16" t="s">
        <v>46</v>
      </c>
      <c r="C49" s="40">
        <v>8840872.7400000002</v>
      </c>
      <c r="D49" s="40">
        <f t="shared" ref="D49:E49" si="16">D50</f>
        <v>0</v>
      </c>
      <c r="E49" s="13">
        <f t="shared" si="16"/>
        <v>8840872.7400000002</v>
      </c>
    </row>
    <row r="50" spans="1:7" ht="28.9" customHeight="1">
      <c r="A50" s="24" t="s">
        <v>47</v>
      </c>
      <c r="B50" s="9" t="s">
        <v>48</v>
      </c>
      <c r="C50" s="6">
        <v>8840872.7400000002</v>
      </c>
      <c r="D50" s="39"/>
      <c r="E50" s="10">
        <f>C50+D50</f>
        <v>8840872.7400000002</v>
      </c>
    </row>
    <row r="51" spans="1:7" ht="28.9" customHeight="1">
      <c r="A51" s="15" t="s">
        <v>49</v>
      </c>
      <c r="B51" s="16" t="s">
        <v>50</v>
      </c>
      <c r="C51" s="40">
        <v>650000</v>
      </c>
      <c r="D51" s="40">
        <f t="shared" ref="D51:E51" si="17">D52</f>
        <v>0</v>
      </c>
      <c r="E51" s="13">
        <f t="shared" si="17"/>
        <v>650000</v>
      </c>
    </row>
    <row r="52" spans="1:7" ht="57.6" customHeight="1">
      <c r="A52" s="15" t="s">
        <v>51</v>
      </c>
      <c r="B52" s="16" t="s">
        <v>52</v>
      </c>
      <c r="C52" s="40">
        <v>650000</v>
      </c>
      <c r="D52" s="40">
        <f t="shared" ref="D52:E52" si="18">D53</f>
        <v>0</v>
      </c>
      <c r="E52" s="13">
        <f t="shared" si="18"/>
        <v>650000</v>
      </c>
    </row>
    <row r="53" spans="1:7" ht="43.35" customHeight="1">
      <c r="A53" s="24" t="s">
        <v>53</v>
      </c>
      <c r="B53" s="9" t="s">
        <v>54</v>
      </c>
      <c r="C53" s="6">
        <v>650000</v>
      </c>
      <c r="D53" s="39"/>
      <c r="E53" s="10">
        <f>C53+D53</f>
        <v>650000</v>
      </c>
    </row>
    <row r="54" spans="1:7" ht="14.45" customHeight="1">
      <c r="A54" s="15" t="s">
        <v>55</v>
      </c>
      <c r="B54" s="16" t="s">
        <v>56</v>
      </c>
      <c r="C54" s="40">
        <v>265160</v>
      </c>
      <c r="D54" s="40">
        <f>D55+D57</f>
        <v>0</v>
      </c>
      <c r="E54" s="40">
        <f>E55+E57</f>
        <v>265160</v>
      </c>
    </row>
    <row r="55" spans="1:7" ht="14.45" customHeight="1">
      <c r="A55" s="15" t="s">
        <v>57</v>
      </c>
      <c r="B55" s="16" t="s">
        <v>58</v>
      </c>
      <c r="C55" s="40">
        <v>140000</v>
      </c>
      <c r="D55" s="40">
        <f t="shared" ref="D55:E55" si="19">D56</f>
        <v>0</v>
      </c>
      <c r="E55" s="13">
        <f t="shared" si="19"/>
        <v>140000</v>
      </c>
    </row>
    <row r="56" spans="1:7" ht="14.25" customHeight="1">
      <c r="A56" s="24" t="s">
        <v>59</v>
      </c>
      <c r="B56" s="9" t="s">
        <v>60</v>
      </c>
      <c r="C56" s="6">
        <v>140000</v>
      </c>
      <c r="D56" s="39"/>
      <c r="E56" s="10">
        <f>C56+D56</f>
        <v>140000</v>
      </c>
    </row>
    <row r="57" spans="1:7" ht="29.25" customHeight="1">
      <c r="A57" s="4" t="s">
        <v>128</v>
      </c>
      <c r="B57" s="25" t="s">
        <v>129</v>
      </c>
      <c r="C57" s="6">
        <v>125160</v>
      </c>
      <c r="D57" s="39"/>
      <c r="E57" s="10">
        <f>C57+D57</f>
        <v>125160</v>
      </c>
    </row>
    <row r="58" spans="1:7" ht="14.45" customHeight="1">
      <c r="A58" s="15" t="s">
        <v>0</v>
      </c>
      <c r="B58" s="18" t="s">
        <v>61</v>
      </c>
      <c r="C58" s="41">
        <v>101507595.03999999</v>
      </c>
      <c r="D58" s="41">
        <f>D59+D69</f>
        <v>139420</v>
      </c>
      <c r="E58" s="26">
        <f>E59+E69</f>
        <v>101647015.03999999</v>
      </c>
      <c r="F58" s="28"/>
    </row>
    <row r="59" spans="1:7" ht="31.5" customHeight="1">
      <c r="A59" s="15" t="s">
        <v>62</v>
      </c>
      <c r="B59" s="16" t="s">
        <v>63</v>
      </c>
      <c r="C59" s="38">
        <v>64334250.619999997</v>
      </c>
      <c r="D59" s="38">
        <f>D61+D66+D64+D65+D67+D63+D62+D60+D68</f>
        <v>139420</v>
      </c>
      <c r="E59" s="38">
        <f>E61+E66+E64+E65+E67+E63+E62+E60+E68</f>
        <v>64473670.619999997</v>
      </c>
      <c r="F59" s="28"/>
      <c r="G59" s="28"/>
    </row>
    <row r="60" spans="1:7" ht="65.25" customHeight="1">
      <c r="A60" s="4" t="s">
        <v>130</v>
      </c>
      <c r="B60" s="32" t="s">
        <v>131</v>
      </c>
      <c r="C60" s="46">
        <v>2526280.62</v>
      </c>
      <c r="D60" s="43"/>
      <c r="E60" s="11">
        <f t="shared" ref="E60:E65" si="20">C60+D60</f>
        <v>2526280.62</v>
      </c>
      <c r="F60" s="28"/>
      <c r="G60" s="28"/>
    </row>
    <row r="61" spans="1:7" ht="28.9" customHeight="1">
      <c r="A61" s="4" t="s">
        <v>137</v>
      </c>
      <c r="B61" s="9" t="s">
        <v>64</v>
      </c>
      <c r="C61" s="7">
        <v>38500000</v>
      </c>
      <c r="D61" s="39"/>
      <c r="E61" s="11">
        <f t="shared" si="20"/>
        <v>38500000</v>
      </c>
      <c r="F61" s="28"/>
    </row>
    <row r="62" spans="1:7" ht="60" customHeight="1">
      <c r="A62" s="4" t="s">
        <v>123</v>
      </c>
      <c r="B62" s="25" t="s">
        <v>124</v>
      </c>
      <c r="C62" s="7">
        <v>3000000</v>
      </c>
      <c r="D62" s="39"/>
      <c r="E62" s="11">
        <f>C62+D62</f>
        <v>3000000</v>
      </c>
      <c r="F62" s="28"/>
    </row>
    <row r="63" spans="1:7" ht="28.9" customHeight="1">
      <c r="A63" s="4" t="s">
        <v>121</v>
      </c>
      <c r="B63" s="25" t="s">
        <v>122</v>
      </c>
      <c r="C63" s="7">
        <v>218395.4</v>
      </c>
      <c r="D63" s="39"/>
      <c r="E63" s="11">
        <f t="shared" si="20"/>
        <v>218395.4</v>
      </c>
      <c r="F63" s="28"/>
    </row>
    <row r="64" spans="1:7" ht="55.5" customHeight="1">
      <c r="A64" s="24" t="s">
        <v>111</v>
      </c>
      <c r="B64" s="9" t="s">
        <v>112</v>
      </c>
      <c r="C64" s="7">
        <v>709253</v>
      </c>
      <c r="D64" s="39"/>
      <c r="E64" s="11">
        <f t="shared" si="20"/>
        <v>709253</v>
      </c>
      <c r="F64" s="28"/>
    </row>
    <row r="65" spans="1:7" ht="42" customHeight="1">
      <c r="A65" s="4" t="s">
        <v>113</v>
      </c>
      <c r="B65" s="9" t="s">
        <v>114</v>
      </c>
      <c r="C65" s="7">
        <v>154500</v>
      </c>
      <c r="D65" s="39"/>
      <c r="E65" s="11">
        <f t="shared" si="20"/>
        <v>154500</v>
      </c>
      <c r="F65" s="28"/>
    </row>
    <row r="66" spans="1:7" ht="39.75" customHeight="1">
      <c r="A66" s="4" t="s">
        <v>136</v>
      </c>
      <c r="B66" s="9" t="s">
        <v>106</v>
      </c>
      <c r="C66" s="7">
        <v>3641300</v>
      </c>
      <c r="D66" s="39"/>
      <c r="E66" s="11">
        <f>C66+D66</f>
        <v>3641300</v>
      </c>
      <c r="F66" s="28"/>
    </row>
    <row r="67" spans="1:7" ht="48" customHeight="1">
      <c r="A67" s="4" t="s">
        <v>115</v>
      </c>
      <c r="B67" s="9" t="s">
        <v>116</v>
      </c>
      <c r="C67" s="7">
        <v>15584521.600000001</v>
      </c>
      <c r="D67" s="39"/>
      <c r="E67" s="11">
        <f>C67+D67</f>
        <v>15584521.600000001</v>
      </c>
      <c r="F67" s="28"/>
    </row>
    <row r="68" spans="1:7" ht="64.5" customHeight="1">
      <c r="A68" s="4" t="s">
        <v>138</v>
      </c>
      <c r="B68" s="47" t="s">
        <v>139</v>
      </c>
      <c r="C68" s="7">
        <v>0</v>
      </c>
      <c r="D68" s="39">
        <v>139420</v>
      </c>
      <c r="E68" s="11">
        <f>C68+D68</f>
        <v>139420</v>
      </c>
      <c r="F68" s="28"/>
    </row>
    <row r="69" spans="1:7" ht="14.45" customHeight="1">
      <c r="A69" s="15" t="s">
        <v>65</v>
      </c>
      <c r="B69" s="16" t="s">
        <v>66</v>
      </c>
      <c r="C69" s="13">
        <v>37173344.420000002</v>
      </c>
      <c r="D69" s="13">
        <f t="shared" ref="D69:E69" si="21">D70</f>
        <v>0</v>
      </c>
      <c r="E69" s="13">
        <f t="shared" si="21"/>
        <v>37173344.420000002</v>
      </c>
    </row>
    <row r="70" spans="1:7" ht="28.9" customHeight="1">
      <c r="A70" s="15" t="s">
        <v>67</v>
      </c>
      <c r="B70" s="16" t="s">
        <v>132</v>
      </c>
      <c r="C70" s="13">
        <v>37173344.420000002</v>
      </c>
      <c r="D70" s="13">
        <f t="shared" ref="D70:E70" si="22">D71+D72+D73+D74</f>
        <v>0</v>
      </c>
      <c r="E70" s="13">
        <f t="shared" si="22"/>
        <v>37173344.420000002</v>
      </c>
    </row>
    <row r="71" spans="1:7" ht="42.75" customHeight="1">
      <c r="A71" s="4" t="s">
        <v>125</v>
      </c>
      <c r="B71" s="32" t="s">
        <v>126</v>
      </c>
      <c r="C71" s="33">
        <v>0</v>
      </c>
      <c r="D71" s="42"/>
      <c r="E71" s="33">
        <f>C71+D71</f>
        <v>0</v>
      </c>
    </row>
    <row r="72" spans="1:7" ht="42.75" customHeight="1">
      <c r="A72" s="4" t="s">
        <v>127</v>
      </c>
      <c r="B72" s="9" t="s">
        <v>69</v>
      </c>
      <c r="C72" s="33">
        <v>40000000</v>
      </c>
      <c r="D72" s="42"/>
      <c r="E72" s="33">
        <f>C72+D72</f>
        <v>40000000</v>
      </c>
    </row>
    <row r="73" spans="1:7" ht="14.25" customHeight="1">
      <c r="A73" s="24" t="s">
        <v>68</v>
      </c>
      <c r="B73" s="9" t="s">
        <v>69</v>
      </c>
      <c r="C73" s="6">
        <v>0</v>
      </c>
      <c r="D73" s="39"/>
      <c r="E73" s="33">
        <f>C73+D73</f>
        <v>0</v>
      </c>
    </row>
    <row r="74" spans="1:7" ht="14.25" customHeight="1">
      <c r="A74" s="29" t="s">
        <v>119</v>
      </c>
      <c r="B74" s="30" t="s">
        <v>120</v>
      </c>
      <c r="C74" s="6">
        <v>-2826655.58</v>
      </c>
      <c r="D74" s="39"/>
      <c r="E74" s="10">
        <f>C74+D74</f>
        <v>-2826655.58</v>
      </c>
    </row>
    <row r="75" spans="1:7" ht="21.6" customHeight="1">
      <c r="A75" s="49" t="s">
        <v>70</v>
      </c>
      <c r="B75" s="49"/>
      <c r="C75" s="36">
        <v>301212026.76999998</v>
      </c>
      <c r="D75" s="36">
        <f>D8+D38+D58</f>
        <v>139420</v>
      </c>
      <c r="E75" s="27">
        <f>E8+E38+E58</f>
        <v>301351446.76999998</v>
      </c>
      <c r="F75" s="28">
        <f>C75+D75</f>
        <v>301351446.76999998</v>
      </c>
      <c r="G75" s="34"/>
    </row>
    <row r="76" spans="1:7">
      <c r="C76" s="34"/>
    </row>
    <row r="77" spans="1:7">
      <c r="E77" s="34"/>
    </row>
  </sheetData>
  <mergeCells count="3">
    <mergeCell ref="A4:C4"/>
    <mergeCell ref="A75:B75"/>
    <mergeCell ref="A2:E2"/>
  </mergeCells>
  <pageMargins left="1.1811023622047245" right="0.11811023622047245" top="0.39370078740157483" bottom="0.39370078740157483" header="0.31496062992125984" footer="0.31496062992125984"/>
  <pageSetup paperSize="9" scale="62" orientation="portrait" r:id="rId1"/>
  <headerFooter>
    <oddFooter>&amp;C&amp;P из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1.1</vt:lpstr>
      <vt:lpstr>'Табл. 1.1'!Заголовки_для_печати</vt:lpstr>
      <vt:lpstr>'Табл.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EconomExpert</cp:lastModifiedBy>
  <cp:lastPrinted>2021-12-14T08:32:28Z</cp:lastPrinted>
  <dcterms:created xsi:type="dcterms:W3CDTF">2006-09-16T00:00:00Z</dcterms:created>
  <dcterms:modified xsi:type="dcterms:W3CDTF">2022-01-14T09:00:05Z</dcterms:modified>
</cp:coreProperties>
</file>