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Расходы 2008" sheetId="1" r:id="rId1"/>
  </sheets>
  <definedNames>
    <definedName name="_xlnm.Print_Titles" localSheetId="0">'Расходы 2008'!$7:$7</definedName>
    <definedName name="_xlnm.Print_Area" localSheetId="0">'Расходы 2008'!$A$1:$F$88</definedName>
  </definedNames>
  <calcPr fullCalcOnLoad="1"/>
</workbook>
</file>

<file path=xl/sharedStrings.xml><?xml version="1.0" encoding="utf-8"?>
<sst xmlns="http://schemas.openxmlformats.org/spreadsheetml/2006/main" count="260" uniqueCount="128">
  <si>
    <t>Наименование</t>
  </si>
  <si>
    <t>Рз</t>
  </si>
  <si>
    <t>ПР</t>
  </si>
  <si>
    <t>ЦСР</t>
  </si>
  <si>
    <t>2</t>
  </si>
  <si>
    <t>3</t>
  </si>
  <si>
    <t>4</t>
  </si>
  <si>
    <t>5</t>
  </si>
  <si>
    <t>В С Е Г О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</si>
  <si>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</si>
  <si>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</si>
  <si>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</si>
  <si>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</si>
  <si>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001 00 00</t>
  </si>
  <si>
    <t>Оплата труда и начисления на оплату труда</t>
  </si>
  <si>
    <t>005</t>
  </si>
  <si>
    <t>материальные затраты</t>
  </si>
  <si>
    <t>Функционирование законодательных (представительных) органов государственной власти и органа местного самоуправления</t>
  </si>
  <si>
    <t>03</t>
  </si>
  <si>
    <t>05</t>
  </si>
  <si>
    <t>Другие общегосударственые вопросы</t>
  </si>
  <si>
    <t>15</t>
  </si>
  <si>
    <t>04</t>
  </si>
  <si>
    <t>00</t>
  </si>
  <si>
    <t>09</t>
  </si>
  <si>
    <t>218 00 00</t>
  </si>
  <si>
    <t>260</t>
  </si>
  <si>
    <t>НАЦИОНАЛЬНАЯ ЭКОНОМИКА</t>
  </si>
  <si>
    <t>Другие вопросы в области национальной экономики</t>
  </si>
  <si>
    <t>102 00 00</t>
  </si>
  <si>
    <t>214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</si>
  <si>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</si>
  <si>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</si>
  <si>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</si>
  <si>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11</t>
  </si>
  <si>
    <t>406</t>
  </si>
  <si>
    <t>ЖИЛИЩНО-КОММУНАЛЬНОЕ ХОЗЯЙСТВО</t>
  </si>
  <si>
    <t>Жилищное хозяйство</t>
  </si>
  <si>
    <t>Поддержка жилищного хозяйства</t>
  </si>
  <si>
    <t>350 00 00</t>
  </si>
  <si>
    <t>410</t>
  </si>
  <si>
    <t>Коммунальное хозяйство</t>
  </si>
  <si>
    <t>412</t>
  </si>
  <si>
    <t>КУЛЬТУРА, КИНЕМАТОГРАФИЯ И СРЕДСТВА МАССОВОЙ ИНФОРМАЦИИ</t>
  </si>
  <si>
    <t>08</t>
  </si>
  <si>
    <t>Культура</t>
  </si>
  <si>
    <t>512 00 00</t>
  </si>
  <si>
    <t>455</t>
  </si>
  <si>
    <t>10</t>
  </si>
  <si>
    <t>06</t>
  </si>
  <si>
    <t>Финансовая помощь бюджетам других уровней</t>
  </si>
  <si>
    <t>Функционирование местных администраций</t>
  </si>
  <si>
    <t>Непрограммные инвестиции в основные фонды</t>
  </si>
  <si>
    <t>450 00 00</t>
  </si>
  <si>
    <t>000 00 00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</si>
  <si>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</si>
  <si>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благоустройству городских и сельских поселений</t>
  </si>
  <si>
    <t>МЕЖБЮДЖЕТНЫЕ ТРАНСФЕРТЫ</t>
  </si>
  <si>
    <t>517 00 00</t>
  </si>
  <si>
    <t>Дотации и субвенции</t>
  </si>
  <si>
    <t>524</t>
  </si>
  <si>
    <t>Субвенции бюджету субъекта РФ из местных бюджетов в связи с превышением уровня расчетной бюджетной обеспеченности</t>
  </si>
  <si>
    <t>526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</si>
  <si>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</si>
  <si>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</si>
  <si>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</si>
  <si>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</si>
  <si>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020 00 00</t>
  </si>
  <si>
    <t>097</t>
  </si>
  <si>
    <t>Руководство и управление в сфере установленных функций ( Контрольный орган МО)</t>
  </si>
  <si>
    <t>Руководство и управление в сфере установленных функций (Городской Совет)</t>
  </si>
  <si>
    <t>Мероприятия в области жилищного хозяйства</t>
  </si>
  <si>
    <t>Другие вопросы в области культуры, кинематографии и средств массовой информации (СМИ)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</si>
  <si>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</si>
  <si>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</si>
  <si>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</si>
  <si>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Меры социальной поддержки граждан</t>
  </si>
  <si>
    <t>505 00 00</t>
  </si>
  <si>
    <t>572</t>
  </si>
  <si>
    <t>Субвенции на осуществление части полномочий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</si>
  <si>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НАЦИОНАЛЬНАЯ БЕЗОПАСНОСТЬ И ПРАВООХРАНИТЕЛЬНАЯ ДЕЯТЕЛЬНОСТЬ</t>
  </si>
  <si>
    <t>в том числе резрвный фонд органов местного самоуправления</t>
  </si>
  <si>
    <t>Социальная поддержка населения города</t>
  </si>
  <si>
    <t>Обеспечение равной доступности услуг общественного транспорта на территории МО "Город Удачный" для льготных категорий граждан</t>
  </si>
  <si>
    <t>Расходы по возмещению выезда из РКС</t>
  </si>
  <si>
    <t>КВР</t>
  </si>
  <si>
    <t>2008 год</t>
  </si>
  <si>
    <t>целевая программа "Развитие основных направлений в молодежной политике"</t>
  </si>
  <si>
    <t>Обеспечение деятельности подведомственных учрежд., в т. ч.</t>
  </si>
  <si>
    <t>целевая программа "Премия главы для лучших учеников города"</t>
  </si>
  <si>
    <t>целевая программа "Комплексные меры по противодействию злоупотребления наркотиками"</t>
  </si>
  <si>
    <t>грамма "Профилактика безнадзорности и правонарушений среди несовершеннолетних"</t>
  </si>
  <si>
    <t>целевая программа "Анти-Вич СПИД"</t>
  </si>
  <si>
    <t>целевая программа "Социальные меры реабилитации детей сирот и детей оставшихся без попечения родителей"</t>
  </si>
  <si>
    <t>целевая программа "Поддержка приоритетных направлений развития библиотек"</t>
  </si>
  <si>
    <t>целевая программа "Развитие здравоохранения"</t>
  </si>
  <si>
    <t>целевая программа "Инвестиционная поддержка приоритетных направлений развития образования"</t>
  </si>
  <si>
    <t>НАЦИОНАЛЬНАЯ ОБОРОНА</t>
  </si>
  <si>
    <t>519 00 00</t>
  </si>
  <si>
    <t>609</t>
  </si>
  <si>
    <t>целевая программа "Обеспечение противопожарной безопасности"</t>
  </si>
  <si>
    <t>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</si>
  <si>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 </t>
  </si>
  <si>
    <t>600 00 00</t>
  </si>
  <si>
    <t>806</t>
  </si>
  <si>
    <t>807</t>
  </si>
  <si>
    <t>Мероприятия по озеленению</t>
  </si>
  <si>
    <t>808</t>
  </si>
  <si>
    <t>СПОРТ И ФИЗИЧЕСКАЯ КУЛЬТУРА</t>
  </si>
  <si>
    <t>Телевидение и радиовещание</t>
  </si>
  <si>
    <t>453 00 00</t>
  </si>
  <si>
    <t>795 00 00</t>
  </si>
  <si>
    <t>482</t>
  </si>
  <si>
    <t>Мероприятия в оьласти соцаальной политике ц.п. "Адресная социальная помощь"</t>
  </si>
  <si>
    <t>514 00 00</t>
  </si>
  <si>
    <t>483</t>
  </si>
  <si>
    <t>Другие вопросы в области коммунального хозяйства</t>
  </si>
  <si>
    <t>Мероприятия, направляемые на повышение эффективности управления мун. Имуществом.</t>
  </si>
  <si>
    <t>Финансирование с местного бюджета (ЗАГС)</t>
  </si>
  <si>
    <t>608</t>
  </si>
  <si>
    <t>Бюджет МО "Город Удачный" Мирнинского района РС(Я) на 2008 год</t>
  </si>
  <si>
    <t xml:space="preserve">Мероприятия по предупреждению и ликвидации последствий чрезвычайных ситуаций и стихийных бедствий </t>
  </si>
  <si>
    <t>Приложение № 2</t>
  </si>
  <si>
    <t xml:space="preserve">к решению сессии городского Совета </t>
  </si>
  <si>
    <t xml:space="preserve">МО «Город Удачный» </t>
  </si>
  <si>
    <t>от 24 ноября 2007 года №28-8</t>
  </si>
  <si>
    <t xml:space="preserve">И.о. главы города </t>
  </si>
  <si>
    <t xml:space="preserve">Т.В. Дьяконова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</si>
</sst>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sz val="16"/>
      <name val="Arial Cyr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86"/>
  <sheetViews>
    <sheetView tabSelected="1" view="pageBreakPreview" zoomScale="85" zoomScaleNormal="75" zoomScaleSheetLayoutView="85" workbookViewId="0" topLeftCell="A37">
      <selection activeCell="A6" sqref="A6:F6"/>
    </sheetView>
  </sheetViews>
  <sheetFormatPr defaultColWidth="9.00390625" defaultRowHeight="12.75"/>
  <cols>
    <col min="1" max="1" width="76.25390625" style="1" customWidth="1"/>
    <col min="2" max="2" width="6.375" style="2" customWidth="1"/>
    <col min="3" max="3" width="6.25390625" style="2" customWidth="1"/>
    <col min="4" max="4" width="12.25390625" style="2" customWidth="1"/>
    <col min="5" max="5" width="6.125" style="2" customWidth="1"/>
    <col min="6" max="6" width="29.125" style="28" customWidth="1"/>
    <col min="7" max="16384" width="9.125" style="1" customWidth="1"/>
  </cols>
  <sheetData>
    <row r="1" spans="1:6" ht="27" customHeight="1">
      <c r="A1" s="3"/>
      <c r="B1" s="4"/>
      <c r="C1" s="4"/>
      <c r="D1" s="4"/>
      <c r="E1" s="62" t="s">
        <v>122</v>
      </c>
      <c r="F1" s="62"/>
    </row>
    <row r="2" spans="1:6" ht="27" customHeight="1">
      <c r="A2" s="3"/>
      <c r="B2" s="4"/>
      <c r="C2" s="4"/>
      <c r="D2" s="4"/>
      <c r="E2" s="63" t="s">
        <v>123</v>
      </c>
      <c r="F2" s="64"/>
    </row>
    <row r="3" spans="1:6" ht="27" customHeight="1">
      <c r="A3" s="3"/>
      <c r="B3" s="4"/>
      <c r="C3" s="4"/>
      <c r="D3" s="4"/>
      <c r="E3" s="63" t="s">
        <v>124</v>
      </c>
      <c r="F3" s="64"/>
    </row>
    <row r="4" spans="1:6" ht="27" customHeight="1">
      <c r="A4" s="3"/>
      <c r="B4" s="4"/>
      <c r="C4" s="4"/>
      <c r="D4" s="4"/>
      <c r="E4" s="63" t="s">
        <v>125</v>
      </c>
      <c r="F4" s="64"/>
    </row>
    <row r="5" spans="1:6" ht="27" customHeight="1">
      <c r="A5" s="3"/>
      <c r="B5" s="4"/>
      <c r="C5" s="4"/>
      <c r="D5" s="4"/>
      <c r="E5" s="4"/>
      <c r="F5" s="49"/>
    </row>
    <row r="6" spans="1:6" ht="60.75" customHeight="1">
      <c r="A6" s="53" t="s">
        <v>120</v>
      </c>
      <c r="B6" s="53"/>
      <c r="C6" s="53"/>
      <c r="D6" s="53"/>
      <c r="E6" s="53"/>
      <c r="F6" s="53"/>
    </row>
    <row r="7" spans="1:6" s="7" customFormat="1" ht="27.75" customHeight="1">
      <c r="A7" s="54" t="s">
        <v>0</v>
      </c>
      <c r="B7" s="56" t="s">
        <v>1</v>
      </c>
      <c r="C7" s="56" t="s">
        <v>2</v>
      </c>
      <c r="D7" s="56" t="s">
        <v>3</v>
      </c>
      <c r="E7" s="56" t="s">
        <v>85</v>
      </c>
      <c r="F7" s="58" t="s">
        <v>86</v>
      </c>
    </row>
    <row r="8" spans="1:6" s="7" customFormat="1" ht="73.5" customHeight="1">
      <c r="A8" s="55"/>
      <c r="B8" s="57"/>
      <c r="C8" s="57"/>
      <c r="D8" s="57"/>
      <c r="E8" s="57"/>
      <c r="F8" s="59"/>
    </row>
    <row r="9" spans="1:6" s="7" customFormat="1" ht="13.5" customHeight="1">
      <c r="A9" s="8">
        <v>1</v>
      </c>
      <c r="B9" s="9" t="s">
        <v>4</v>
      </c>
      <c r="C9" s="9" t="s">
        <v>5</v>
      </c>
      <c r="D9" s="9" t="s">
        <v>6</v>
      </c>
      <c r="E9" s="9" t="s">
        <v>7</v>
      </c>
      <c r="F9" s="10">
        <v>6</v>
      </c>
    </row>
    <row r="10" spans="1:6" s="7" customFormat="1" ht="15.75" customHeight="1">
      <c r="A10" s="5"/>
      <c r="B10" s="6"/>
      <c r="C10" s="6"/>
      <c r="D10" s="6"/>
      <c r="E10" s="6"/>
      <c r="F10" s="50"/>
    </row>
    <row r="11" spans="1:6" ht="15.75">
      <c r="A11" s="11" t="s">
        <v>8</v>
      </c>
      <c r="B11" s="12"/>
      <c r="C11" s="12"/>
      <c r="D11" s="12"/>
      <c r="E11" s="13"/>
      <c r="F11" s="40">
        <f>F14+F43+F44+F48+F53+F63+F67+F69+F76</f>
        <v>61662958</v>
      </c>
    </row>
    <row r="12" spans="1:6" ht="15.75">
      <c r="A12" s="14"/>
      <c r="B12" s="12"/>
      <c r="C12" s="12"/>
      <c r="D12" s="12"/>
      <c r="E12" s="13"/>
      <c r="F12" s="41"/>
    </row>
    <row r="13" spans="1:6" ht="15.75">
      <c r="A13" s="29"/>
      <c r="B13" s="12"/>
      <c r="C13" s="12"/>
      <c r="D13" s="12"/>
      <c r="E13" s="13"/>
      <c r="F13" s="41">
        <v>0</v>
      </c>
    </row>
    <row r="14" spans="1:6" ht="15.75">
      <c r="A14" s="11" t="s">
        <v>9</v>
      </c>
      <c r="B14" s="15" t="s">
        <v>10</v>
      </c>
      <c r="C14" s="15" t="s">
        <v>23</v>
      </c>
      <c r="D14" s="15"/>
      <c r="E14" s="16"/>
      <c r="F14" s="40">
        <f>F15+F19+F29+F23+F26</f>
        <v>27781218</v>
      </c>
    </row>
    <row r="15" spans="1:6" ht="31.5">
      <c r="A15" s="11" t="s">
        <v>17</v>
      </c>
      <c r="B15" s="15" t="s">
        <v>10</v>
      </c>
      <c r="C15" s="15" t="s">
        <v>18</v>
      </c>
      <c r="D15" s="16"/>
      <c r="E15" s="16"/>
      <c r="F15" s="42">
        <f>SUM(F16)</f>
        <v>954130</v>
      </c>
    </row>
    <row r="16" spans="1:6" ht="31.5">
      <c r="A16" s="39" t="s">
        <v>70</v>
      </c>
      <c r="B16" s="32" t="s">
        <v>10</v>
      </c>
      <c r="C16" s="32" t="s">
        <v>18</v>
      </c>
      <c r="D16" s="32" t="s">
        <v>13</v>
      </c>
      <c r="E16" s="32"/>
      <c r="F16" s="43">
        <f>F17+F18</f>
        <v>954130</v>
      </c>
    </row>
    <row r="17" spans="1:6" ht="15.75">
      <c r="A17" s="17" t="s">
        <v>14</v>
      </c>
      <c r="B17" s="16" t="s">
        <v>10</v>
      </c>
      <c r="C17" s="16" t="s">
        <v>18</v>
      </c>
      <c r="D17" s="16" t="s">
        <v>13</v>
      </c>
      <c r="E17" s="16" t="s">
        <v>15</v>
      </c>
      <c r="F17" s="44">
        <v>6630</v>
      </c>
    </row>
    <row r="18" spans="1:6" ht="15.75">
      <c r="A18" s="17" t="s">
        <v>16</v>
      </c>
      <c r="B18" s="16" t="s">
        <v>10</v>
      </c>
      <c r="C18" s="16" t="s">
        <v>18</v>
      </c>
      <c r="D18" s="16" t="s">
        <v>13</v>
      </c>
      <c r="E18" s="16" t="s">
        <v>15</v>
      </c>
      <c r="F18" s="44">
        <v>947500</v>
      </c>
    </row>
    <row r="19" spans="1:6" ht="15.75">
      <c r="A19" s="11" t="s">
        <v>51</v>
      </c>
      <c r="B19" s="15" t="s">
        <v>10</v>
      </c>
      <c r="C19" s="15" t="s">
        <v>22</v>
      </c>
      <c r="D19" s="16"/>
      <c r="E19" s="16"/>
      <c r="F19" s="42">
        <f>SUM(F20)</f>
        <v>23521588</v>
      </c>
    </row>
    <row r="20" spans="1:6" ht="15.75">
      <c r="A20" s="14" t="s">
        <v>12</v>
      </c>
      <c r="B20" s="32" t="s">
        <v>10</v>
      </c>
      <c r="C20" s="32" t="s">
        <v>22</v>
      </c>
      <c r="D20" s="32" t="s">
        <v>13</v>
      </c>
      <c r="E20" s="32"/>
      <c r="F20" s="43">
        <f>SUM(F21:F22)</f>
        <v>23521588</v>
      </c>
    </row>
    <row r="21" spans="1:6" ht="15.75">
      <c r="A21" s="17" t="s">
        <v>14</v>
      </c>
      <c r="B21" s="16" t="s">
        <v>10</v>
      </c>
      <c r="C21" s="16" t="s">
        <v>22</v>
      </c>
      <c r="D21" s="16" t="s">
        <v>13</v>
      </c>
      <c r="E21" s="16" t="s">
        <v>15</v>
      </c>
      <c r="F21" s="44">
        <v>12176090</v>
      </c>
    </row>
    <row r="22" spans="1:6" ht="15.75">
      <c r="A22" s="17" t="s">
        <v>16</v>
      </c>
      <c r="B22" s="16" t="s">
        <v>10</v>
      </c>
      <c r="C22" s="16" t="s">
        <v>22</v>
      </c>
      <c r="D22" s="16" t="s">
        <v>13</v>
      </c>
      <c r="E22" s="16" t="s">
        <v>15</v>
      </c>
      <c r="F22" s="44">
        <v>11345498</v>
      </c>
    </row>
    <row r="23" spans="1:6" ht="31.5">
      <c r="A23" s="35" t="s">
        <v>69</v>
      </c>
      <c r="B23" s="30" t="s">
        <v>10</v>
      </c>
      <c r="C23" s="30" t="s">
        <v>49</v>
      </c>
      <c r="D23" s="30"/>
      <c r="E23" s="30"/>
      <c r="F23" s="45">
        <f>F24+F25</f>
        <v>0</v>
      </c>
    </row>
    <row r="24" spans="1:6" ht="15.75">
      <c r="A24" s="17" t="s">
        <v>14</v>
      </c>
      <c r="B24" s="16" t="s">
        <v>10</v>
      </c>
      <c r="C24" s="16" t="s">
        <v>49</v>
      </c>
      <c r="D24" s="16" t="s">
        <v>13</v>
      </c>
      <c r="E24" s="16" t="s">
        <v>15</v>
      </c>
      <c r="F24" s="44"/>
    </row>
    <row r="25" spans="1:6" ht="15.75">
      <c r="A25" s="17" t="s">
        <v>16</v>
      </c>
      <c r="B25" s="16" t="s">
        <v>10</v>
      </c>
      <c r="C25" s="16" t="s">
        <v>49</v>
      </c>
      <c r="D25" s="16" t="s">
        <v>13</v>
      </c>
      <c r="E25" s="16" t="s">
        <v>15</v>
      </c>
      <c r="F25" s="44"/>
    </row>
    <row r="26" spans="1:6" ht="15.75">
      <c r="A26" s="34" t="s">
        <v>63</v>
      </c>
      <c r="B26" s="30" t="s">
        <v>10</v>
      </c>
      <c r="C26" s="30" t="s">
        <v>64</v>
      </c>
      <c r="D26" s="30"/>
      <c r="E26" s="30"/>
      <c r="F26" s="45">
        <f>F27+F28</f>
        <v>0</v>
      </c>
    </row>
    <row r="27" spans="1:6" ht="29.25" customHeight="1">
      <c r="A27" s="19" t="s">
        <v>65</v>
      </c>
      <c r="B27" s="32" t="s">
        <v>10</v>
      </c>
      <c r="C27" s="32" t="s">
        <v>64</v>
      </c>
      <c r="D27" s="32" t="s">
        <v>67</v>
      </c>
      <c r="E27" s="32" t="s">
        <v>68</v>
      </c>
      <c r="F27" s="43"/>
    </row>
    <row r="28" spans="1:6" ht="18.75" customHeight="1">
      <c r="A28" s="19" t="s">
        <v>66</v>
      </c>
      <c r="B28" s="32" t="s">
        <v>10</v>
      </c>
      <c r="C28" s="32" t="s">
        <v>64</v>
      </c>
      <c r="D28" s="32" t="s">
        <v>67</v>
      </c>
      <c r="E28" s="32" t="s">
        <v>68</v>
      </c>
      <c r="F28" s="43"/>
    </row>
    <row r="29" spans="1:6" ht="15.75">
      <c r="A29" s="11" t="s">
        <v>20</v>
      </c>
      <c r="B29" s="15" t="s">
        <v>10</v>
      </c>
      <c r="C29" s="15" t="s">
        <v>21</v>
      </c>
      <c r="D29" s="15"/>
      <c r="E29" s="16"/>
      <c r="F29" s="42">
        <f>F30+F42</f>
        <v>3305500</v>
      </c>
    </row>
    <row r="30" spans="1:6" ht="15.75">
      <c r="A30" s="14" t="s">
        <v>88</v>
      </c>
      <c r="B30" s="32" t="s">
        <v>10</v>
      </c>
      <c r="C30" s="32" t="s">
        <v>21</v>
      </c>
      <c r="D30" s="32" t="s">
        <v>13</v>
      </c>
      <c r="E30" s="32">
        <v>327</v>
      </c>
      <c r="F30" s="43">
        <f>F32+F33+F34+F35+F36+F38+F39+F40+F41+F37</f>
        <v>3305500</v>
      </c>
    </row>
    <row r="31" spans="1:6" ht="31.5">
      <c r="A31" s="39" t="s">
        <v>117</v>
      </c>
      <c r="B31" s="32"/>
      <c r="C31" s="32"/>
      <c r="D31" s="32"/>
      <c r="E31" s="32"/>
      <c r="F31" s="43"/>
    </row>
    <row r="32" spans="1:6" ht="31.5">
      <c r="A32" s="37" t="s">
        <v>87</v>
      </c>
      <c r="B32" s="32"/>
      <c r="C32" s="32"/>
      <c r="D32" s="32"/>
      <c r="E32" s="32"/>
      <c r="F32" s="43">
        <v>555000</v>
      </c>
    </row>
    <row r="33" spans="1:6" ht="15.75">
      <c r="A33" s="37" t="s">
        <v>89</v>
      </c>
      <c r="B33" s="32"/>
      <c r="C33" s="32"/>
      <c r="D33" s="32"/>
      <c r="E33" s="32"/>
      <c r="F33" s="43">
        <v>40000</v>
      </c>
    </row>
    <row r="34" spans="1:6" ht="31.5">
      <c r="A34" s="37" t="s">
        <v>90</v>
      </c>
      <c r="B34" s="32"/>
      <c r="C34" s="32"/>
      <c r="D34" s="32"/>
      <c r="E34" s="32"/>
      <c r="F34" s="43">
        <v>255000</v>
      </c>
    </row>
    <row r="35" spans="1:6" ht="31.5">
      <c r="A35" s="37" t="s">
        <v>91</v>
      </c>
      <c r="B35" s="32"/>
      <c r="C35" s="32"/>
      <c r="D35" s="32"/>
      <c r="E35" s="32"/>
      <c r="F35" s="43">
        <v>315500</v>
      </c>
    </row>
    <row r="36" spans="1:6" ht="15.75">
      <c r="A36" s="37" t="s">
        <v>92</v>
      </c>
      <c r="B36" s="32"/>
      <c r="C36" s="32"/>
      <c r="D36" s="32"/>
      <c r="E36" s="32"/>
      <c r="F36" s="43">
        <v>0</v>
      </c>
    </row>
    <row r="37" spans="1:6" ht="31.5">
      <c r="A37" s="37" t="s">
        <v>93</v>
      </c>
      <c r="B37" s="32"/>
      <c r="C37" s="32"/>
      <c r="D37" s="32"/>
      <c r="E37" s="32"/>
      <c r="F37" s="43">
        <v>180000</v>
      </c>
    </row>
    <row r="38" spans="1:6" ht="31.5">
      <c r="A38" s="37" t="s">
        <v>94</v>
      </c>
      <c r="B38" s="32"/>
      <c r="C38" s="32"/>
      <c r="D38" s="32"/>
      <c r="E38" s="32"/>
      <c r="F38" s="43">
        <v>60000</v>
      </c>
    </row>
    <row r="39" spans="1:6" ht="15.75">
      <c r="A39" s="37" t="s">
        <v>95</v>
      </c>
      <c r="B39" s="32"/>
      <c r="C39" s="32"/>
      <c r="D39" s="32"/>
      <c r="E39" s="32"/>
      <c r="F39" s="43">
        <v>180000</v>
      </c>
    </row>
    <row r="40" spans="1:6" ht="31.5">
      <c r="A40" s="37" t="s">
        <v>96</v>
      </c>
      <c r="B40" s="32"/>
      <c r="C40" s="32"/>
      <c r="D40" s="32"/>
      <c r="E40" s="32"/>
      <c r="F40" s="43">
        <v>1550000</v>
      </c>
    </row>
    <row r="41" spans="1:6" ht="15.75">
      <c r="A41" s="23" t="s">
        <v>81</v>
      </c>
      <c r="B41" s="32" t="s">
        <v>10</v>
      </c>
      <c r="C41" s="32" t="s">
        <v>21</v>
      </c>
      <c r="D41" s="32" t="s">
        <v>13</v>
      </c>
      <c r="E41" s="32">
        <v>327</v>
      </c>
      <c r="F41" s="44">
        <v>170000</v>
      </c>
    </row>
    <row r="42" spans="1:6" ht="15.75">
      <c r="A42" s="38" t="s">
        <v>118</v>
      </c>
      <c r="B42" s="32" t="s">
        <v>10</v>
      </c>
      <c r="C42" s="32" t="s">
        <v>21</v>
      </c>
      <c r="D42" s="32" t="s">
        <v>98</v>
      </c>
      <c r="E42" s="32" t="s">
        <v>119</v>
      </c>
      <c r="F42" s="43"/>
    </row>
    <row r="43" spans="1:6" ht="15.75">
      <c r="A43" s="52" t="s">
        <v>97</v>
      </c>
      <c r="B43" s="32" t="s">
        <v>11</v>
      </c>
      <c r="C43" s="32" t="s">
        <v>23</v>
      </c>
      <c r="D43" s="32" t="s">
        <v>98</v>
      </c>
      <c r="E43" s="32" t="s">
        <v>99</v>
      </c>
      <c r="F43" s="45">
        <v>239665</v>
      </c>
    </row>
    <row r="44" spans="1:6" ht="31.5">
      <c r="A44" s="11" t="s">
        <v>80</v>
      </c>
      <c r="B44" s="30" t="s">
        <v>18</v>
      </c>
      <c r="C44" s="30" t="s">
        <v>23</v>
      </c>
      <c r="D44" s="30"/>
      <c r="E44" s="30"/>
      <c r="F44" s="45">
        <f>SUM(F45)+F47</f>
        <v>810550</v>
      </c>
    </row>
    <row r="45" spans="1:6" ht="31.5" customHeight="1">
      <c r="A45" s="51" t="s">
        <v>55</v>
      </c>
      <c r="B45" s="32" t="s">
        <v>18</v>
      </c>
      <c r="C45" s="32" t="s">
        <v>24</v>
      </c>
      <c r="D45" s="32" t="s">
        <v>25</v>
      </c>
      <c r="E45" s="32"/>
      <c r="F45" s="43">
        <f>F46</f>
        <v>616000</v>
      </c>
    </row>
    <row r="46" spans="1:6" ht="30">
      <c r="A46" s="36" t="s">
        <v>121</v>
      </c>
      <c r="B46" s="16" t="s">
        <v>18</v>
      </c>
      <c r="C46" s="16" t="s">
        <v>24</v>
      </c>
      <c r="D46" s="16" t="s">
        <v>25</v>
      </c>
      <c r="E46" s="16" t="s">
        <v>26</v>
      </c>
      <c r="F46" s="44">
        <v>616000</v>
      </c>
    </row>
    <row r="47" spans="1:6" ht="15.75">
      <c r="A47" s="36" t="s">
        <v>100</v>
      </c>
      <c r="B47" s="16" t="s">
        <v>18</v>
      </c>
      <c r="C47" s="16" t="s">
        <v>48</v>
      </c>
      <c r="D47" s="16"/>
      <c r="E47" s="16"/>
      <c r="F47" s="44">
        <v>194550</v>
      </c>
    </row>
    <row r="48" spans="1:6" ht="15.75">
      <c r="A48" s="11" t="s">
        <v>27</v>
      </c>
      <c r="B48" s="15" t="s">
        <v>22</v>
      </c>
      <c r="C48" s="15" t="s">
        <v>23</v>
      </c>
      <c r="D48" s="15"/>
      <c r="E48" s="15"/>
      <c r="F48" s="42">
        <f>F49+F51</f>
        <v>1270317</v>
      </c>
    </row>
    <row r="49" spans="1:6" s="20" customFormat="1" ht="15" customHeight="1">
      <c r="A49" s="18" t="s">
        <v>28</v>
      </c>
      <c r="B49" s="31" t="s">
        <v>22</v>
      </c>
      <c r="C49" s="31">
        <v>11</v>
      </c>
      <c r="D49" s="31"/>
      <c r="E49" s="31"/>
      <c r="F49" s="46">
        <f>SUM(F50,)</f>
        <v>0</v>
      </c>
    </row>
    <row r="50" spans="1:6" ht="15.75">
      <c r="A50" s="29" t="s">
        <v>52</v>
      </c>
      <c r="B50" s="16" t="s">
        <v>22</v>
      </c>
      <c r="C50" s="16">
        <v>11</v>
      </c>
      <c r="D50" s="16" t="s">
        <v>29</v>
      </c>
      <c r="E50" s="16" t="s">
        <v>30</v>
      </c>
      <c r="F50" s="44"/>
    </row>
    <row r="51" spans="1:6" s="20" customFormat="1" ht="33" customHeight="1">
      <c r="A51" s="39" t="s">
        <v>31</v>
      </c>
      <c r="B51" s="32" t="s">
        <v>22</v>
      </c>
      <c r="C51" s="32">
        <v>11</v>
      </c>
      <c r="D51" s="32" t="s">
        <v>32</v>
      </c>
      <c r="E51" s="32"/>
      <c r="F51" s="43">
        <f>SUM(F52)</f>
        <v>1270317</v>
      </c>
    </row>
    <row r="52" spans="1:6" ht="17.25" customHeight="1">
      <c r="A52" s="24" t="s">
        <v>33</v>
      </c>
      <c r="B52" s="25" t="s">
        <v>22</v>
      </c>
      <c r="C52" s="25" t="s">
        <v>34</v>
      </c>
      <c r="D52" s="26" t="s">
        <v>32</v>
      </c>
      <c r="E52" s="25" t="s">
        <v>35</v>
      </c>
      <c r="F52" s="44">
        <v>1270317</v>
      </c>
    </row>
    <row r="53" spans="1:6" ht="15.75">
      <c r="A53" s="22" t="s">
        <v>36</v>
      </c>
      <c r="B53" s="15" t="s">
        <v>19</v>
      </c>
      <c r="C53" s="15" t="s">
        <v>23</v>
      </c>
      <c r="D53" s="15"/>
      <c r="E53" s="15"/>
      <c r="F53" s="42">
        <f>F54+F57</f>
        <v>19327758</v>
      </c>
    </row>
    <row r="54" spans="1:6" ht="15.75">
      <c r="A54" s="18" t="s">
        <v>37</v>
      </c>
      <c r="B54" s="31" t="s">
        <v>19</v>
      </c>
      <c r="C54" s="31" t="s">
        <v>10</v>
      </c>
      <c r="D54" s="31" t="s">
        <v>54</v>
      </c>
      <c r="E54" s="31"/>
      <c r="F54" s="46">
        <f>F55</f>
        <v>0</v>
      </c>
    </row>
    <row r="55" spans="1:6" ht="15.75">
      <c r="A55" s="19" t="s">
        <v>38</v>
      </c>
      <c r="B55" s="32" t="s">
        <v>19</v>
      </c>
      <c r="C55" s="32" t="s">
        <v>10</v>
      </c>
      <c r="D55" s="32" t="s">
        <v>39</v>
      </c>
      <c r="E55" s="32"/>
      <c r="F55" s="43">
        <f>F56</f>
        <v>0</v>
      </c>
    </row>
    <row r="56" spans="1:6" ht="15.75">
      <c r="A56" s="23" t="s">
        <v>71</v>
      </c>
      <c r="B56" s="32" t="s">
        <v>19</v>
      </c>
      <c r="C56" s="32" t="s">
        <v>10</v>
      </c>
      <c r="D56" s="32" t="s">
        <v>39</v>
      </c>
      <c r="E56" s="16" t="s">
        <v>40</v>
      </c>
      <c r="F56" s="44"/>
    </row>
    <row r="57" spans="1:6" s="20" customFormat="1" ht="15.75">
      <c r="A57" s="18" t="s">
        <v>41</v>
      </c>
      <c r="B57" s="31" t="s">
        <v>19</v>
      </c>
      <c r="C57" s="31" t="s">
        <v>11</v>
      </c>
      <c r="D57" s="31" t="s">
        <v>54</v>
      </c>
      <c r="E57" s="31"/>
      <c r="F57" s="46">
        <f>F58+F59+F60+F61+F62</f>
        <v>19327758</v>
      </c>
    </row>
    <row r="58" spans="1:6" ht="15.75">
      <c r="A58" s="19" t="s">
        <v>56</v>
      </c>
      <c r="B58" s="16" t="s">
        <v>19</v>
      </c>
      <c r="C58" s="16" t="s">
        <v>11</v>
      </c>
      <c r="D58" s="16" t="s">
        <v>103</v>
      </c>
      <c r="E58" s="16" t="s">
        <v>42</v>
      </c>
      <c r="F58" s="44">
        <v>3370383</v>
      </c>
    </row>
    <row r="59" spans="1:6" ht="15.75">
      <c r="A59" s="19" t="s">
        <v>101</v>
      </c>
      <c r="B59" s="16" t="s">
        <v>19</v>
      </c>
      <c r="C59" s="16" t="s">
        <v>11</v>
      </c>
      <c r="D59" s="16" t="s">
        <v>103</v>
      </c>
      <c r="E59" s="31" t="s">
        <v>104</v>
      </c>
      <c r="F59" s="43">
        <v>180000</v>
      </c>
    </row>
    <row r="60" spans="1:6" ht="47.25">
      <c r="A60" s="39" t="s">
        <v>102</v>
      </c>
      <c r="B60" s="16" t="s">
        <v>19</v>
      </c>
      <c r="C60" s="16" t="s">
        <v>11</v>
      </c>
      <c r="D60" s="16" t="s">
        <v>103</v>
      </c>
      <c r="E60" s="31" t="s">
        <v>105</v>
      </c>
      <c r="F60" s="46">
        <v>14521375</v>
      </c>
    </row>
    <row r="61" spans="1:6" ht="15.75">
      <c r="A61" s="39" t="s">
        <v>106</v>
      </c>
      <c r="B61" s="16" t="s">
        <v>19</v>
      </c>
      <c r="C61" s="16" t="s">
        <v>11</v>
      </c>
      <c r="D61" s="16" t="s">
        <v>103</v>
      </c>
      <c r="E61" s="31" t="s">
        <v>107</v>
      </c>
      <c r="F61" s="46">
        <v>750000</v>
      </c>
    </row>
    <row r="62" spans="1:6" ht="15.75">
      <c r="A62" s="39" t="s">
        <v>116</v>
      </c>
      <c r="B62" s="16" t="s">
        <v>19</v>
      </c>
      <c r="C62" s="16" t="s">
        <v>22</v>
      </c>
      <c r="D62" s="16"/>
      <c r="E62" s="31"/>
      <c r="F62" s="46">
        <f>506000</f>
        <v>506000</v>
      </c>
    </row>
    <row r="63" spans="1:6" ht="31.5">
      <c r="A63" s="27" t="s">
        <v>43</v>
      </c>
      <c r="B63" s="15" t="s">
        <v>44</v>
      </c>
      <c r="C63" s="15" t="s">
        <v>23</v>
      </c>
      <c r="D63" s="15"/>
      <c r="E63" s="15"/>
      <c r="F63" s="42">
        <f>F64+F65+F66</f>
        <v>2245000</v>
      </c>
    </row>
    <row r="64" spans="1:6" s="20" customFormat="1" ht="15.75">
      <c r="A64" s="18" t="s">
        <v>45</v>
      </c>
      <c r="B64" s="31" t="s">
        <v>44</v>
      </c>
      <c r="C64" s="31" t="s">
        <v>10</v>
      </c>
      <c r="D64" s="31" t="s">
        <v>53</v>
      </c>
      <c r="E64" s="31"/>
      <c r="F64" s="46">
        <v>1860000</v>
      </c>
    </row>
    <row r="65" spans="1:6" s="20" customFormat="1" ht="15.75">
      <c r="A65" s="33" t="s">
        <v>109</v>
      </c>
      <c r="B65" s="31" t="s">
        <v>44</v>
      </c>
      <c r="C65" s="31" t="s">
        <v>18</v>
      </c>
      <c r="D65" s="31" t="s">
        <v>110</v>
      </c>
      <c r="E65" s="31"/>
      <c r="F65" s="46">
        <v>385000</v>
      </c>
    </row>
    <row r="66" spans="1:6" s="20" customFormat="1" ht="32.25" customHeight="1">
      <c r="A66" s="37" t="s">
        <v>72</v>
      </c>
      <c r="B66" s="31" t="s">
        <v>44</v>
      </c>
      <c r="C66" s="31" t="s">
        <v>49</v>
      </c>
      <c r="D66" s="31" t="s">
        <v>54</v>
      </c>
      <c r="E66" s="31"/>
      <c r="F66" s="46"/>
    </row>
    <row r="67" spans="1:6" ht="15.75">
      <c r="A67" s="11" t="s">
        <v>108</v>
      </c>
      <c r="B67" s="15" t="s">
        <v>24</v>
      </c>
      <c r="C67" s="15" t="s">
        <v>23</v>
      </c>
      <c r="D67" s="15"/>
      <c r="E67" s="15"/>
      <c r="F67" s="42">
        <f>F68</f>
        <v>650000</v>
      </c>
    </row>
    <row r="68" spans="1:6" s="21" customFormat="1" ht="30">
      <c r="A68" s="36" t="s">
        <v>73</v>
      </c>
      <c r="B68" s="32" t="s">
        <v>24</v>
      </c>
      <c r="C68" s="32" t="s">
        <v>11</v>
      </c>
      <c r="D68" s="32" t="s">
        <v>46</v>
      </c>
      <c r="E68" s="32" t="s">
        <v>47</v>
      </c>
      <c r="F68" s="47">
        <v>650000</v>
      </c>
    </row>
    <row r="69" spans="1:6" ht="15.75">
      <c r="A69" s="11" t="s">
        <v>74</v>
      </c>
      <c r="B69" s="15" t="s">
        <v>48</v>
      </c>
      <c r="C69" s="15" t="s">
        <v>23</v>
      </c>
      <c r="D69" s="15"/>
      <c r="E69" s="15"/>
      <c r="F69" s="42">
        <f>F71</f>
        <v>2250000</v>
      </c>
    </row>
    <row r="70" spans="1:6" s="20" customFormat="1" ht="15.75">
      <c r="A70" s="18" t="s">
        <v>75</v>
      </c>
      <c r="B70" s="31" t="s">
        <v>48</v>
      </c>
      <c r="C70" s="31" t="s">
        <v>18</v>
      </c>
      <c r="D70" s="31"/>
      <c r="E70" s="31"/>
      <c r="F70" s="46">
        <f>F71</f>
        <v>2250000</v>
      </c>
    </row>
    <row r="71" spans="1:6" s="20" customFormat="1" ht="15.75">
      <c r="A71" s="19" t="s">
        <v>76</v>
      </c>
      <c r="B71" s="31" t="s">
        <v>48</v>
      </c>
      <c r="C71" s="31" t="s">
        <v>18</v>
      </c>
      <c r="D71" s="31" t="s">
        <v>77</v>
      </c>
      <c r="E71" s="31"/>
      <c r="F71" s="46">
        <f>F72+F73+F74+F75</f>
        <v>2250000</v>
      </c>
    </row>
    <row r="72" spans="1:6" s="21" customFormat="1" ht="15.75">
      <c r="A72" s="36" t="s">
        <v>82</v>
      </c>
      <c r="B72" s="16" t="s">
        <v>48</v>
      </c>
      <c r="C72" s="16" t="s">
        <v>18</v>
      </c>
      <c r="D72" s="16" t="s">
        <v>77</v>
      </c>
      <c r="E72" s="16" t="s">
        <v>78</v>
      </c>
      <c r="F72" s="48"/>
    </row>
    <row r="73" spans="1:6" s="21" customFormat="1" ht="15.75">
      <c r="A73" s="36" t="s">
        <v>84</v>
      </c>
      <c r="B73" s="16" t="s">
        <v>48</v>
      </c>
      <c r="C73" s="16" t="s">
        <v>18</v>
      </c>
      <c r="D73" s="16" t="s">
        <v>77</v>
      </c>
      <c r="E73" s="16" t="s">
        <v>115</v>
      </c>
      <c r="F73" s="48">
        <v>50000</v>
      </c>
    </row>
    <row r="74" spans="1:6" s="21" customFormat="1" ht="15.75">
      <c r="A74" s="36" t="s">
        <v>113</v>
      </c>
      <c r="B74" s="16" t="s">
        <v>48</v>
      </c>
      <c r="C74" s="16" t="s">
        <v>18</v>
      </c>
      <c r="D74" s="16" t="s">
        <v>114</v>
      </c>
      <c r="E74" s="16" t="s">
        <v>112</v>
      </c>
      <c r="F74" s="48">
        <v>1000000</v>
      </c>
    </row>
    <row r="75" spans="1:6" s="21" customFormat="1" ht="30" customHeight="1">
      <c r="A75" s="36" t="s">
        <v>83</v>
      </c>
      <c r="B75" s="16" t="s">
        <v>48</v>
      </c>
      <c r="C75" s="16" t="s">
        <v>18</v>
      </c>
      <c r="D75" s="16" t="s">
        <v>111</v>
      </c>
      <c r="E75" s="16" t="s">
        <v>112</v>
      </c>
      <c r="F75" s="48">
        <v>1200000</v>
      </c>
    </row>
    <row r="76" spans="1:6" ht="15.75">
      <c r="A76" s="11" t="s">
        <v>57</v>
      </c>
      <c r="B76" s="15" t="s">
        <v>34</v>
      </c>
      <c r="C76" s="15" t="s">
        <v>23</v>
      </c>
      <c r="D76" s="15"/>
      <c r="E76" s="15"/>
      <c r="F76" s="42">
        <f>F77</f>
        <v>7088450</v>
      </c>
    </row>
    <row r="77" spans="1:6" s="20" customFormat="1" ht="15.75">
      <c r="A77" s="18" t="s">
        <v>50</v>
      </c>
      <c r="B77" s="31" t="s">
        <v>34</v>
      </c>
      <c r="C77" s="31" t="s">
        <v>10</v>
      </c>
      <c r="D77" s="31"/>
      <c r="E77" s="31"/>
      <c r="F77" s="46">
        <f>F78</f>
        <v>7088450</v>
      </c>
    </row>
    <row r="78" spans="1:6" s="20" customFormat="1" ht="15.75">
      <c r="A78" s="19" t="s">
        <v>59</v>
      </c>
      <c r="B78" s="32" t="s">
        <v>34</v>
      </c>
      <c r="C78" s="32" t="s">
        <v>10</v>
      </c>
      <c r="D78" s="32" t="s">
        <v>58</v>
      </c>
      <c r="E78" s="32"/>
      <c r="F78" s="43">
        <f>F79+F80</f>
        <v>7088450</v>
      </c>
    </row>
    <row r="79" spans="1:6" ht="30">
      <c r="A79" s="36" t="s">
        <v>61</v>
      </c>
      <c r="B79" s="16" t="s">
        <v>48</v>
      </c>
      <c r="C79" s="16" t="s">
        <v>10</v>
      </c>
      <c r="D79" s="16" t="s">
        <v>58</v>
      </c>
      <c r="E79" s="16" t="s">
        <v>60</v>
      </c>
      <c r="F79" s="44">
        <v>6533000</v>
      </c>
    </row>
    <row r="80" spans="1:6" ht="60">
      <c r="A80" s="36" t="s">
        <v>79</v>
      </c>
      <c r="B80" s="16" t="s">
        <v>48</v>
      </c>
      <c r="C80" s="16" t="s">
        <v>10</v>
      </c>
      <c r="D80" s="16" t="s">
        <v>58</v>
      </c>
      <c r="E80" s="16" t="s">
        <v>62</v>
      </c>
      <c r="F80" s="44">
        <v>555450</v>
      </c>
    </row>
    <row r="86" spans="1:6" ht="20.25">
      <c r="A86" s="60" t="s">
        <v>126</v>
      </c>
      <c r="F86" s="61" t="s">
        <v>127</v>
      </c>
    </row>
  </sheetData>
  <mergeCells count="8">
    <mergeCell ref="E1:F1"/>
    <mergeCell ref="A6:F6"/>
    <mergeCell ref="A7:A8"/>
    <mergeCell ref="B7:B8"/>
    <mergeCell ref="C7:C8"/>
    <mergeCell ref="D7:D8"/>
    <mergeCell ref="E7:E8"/>
    <mergeCell ref="F7:F8"/>
  </mergeCells>
  <printOptions horizontalCentered="1"/>
  <pageMargins left="0.3937007874015748" right="0.3937007874015748" top="0.3937007874015748" bottom="0.5905511811023623" header="0.31496062992125984" footer="0.1968503937007874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Полина </cp:lastModifiedBy>
  <cp:lastPrinted>2007-11-26T07:32:36Z</cp:lastPrinted>
  <dcterms:created xsi:type="dcterms:W3CDTF">2005-12-21T06:42:51Z</dcterms:created>
  <dcterms:modified xsi:type="dcterms:W3CDTF">2007-11-26T07:33:21Z</dcterms:modified>
  <cp:category/>
  <cp:version/>
  <cp:contentType/>
  <cp:contentStatus/>
</cp:coreProperties>
</file>