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80" yWindow="30" windowWidth="14130" windowHeight="12315"/>
  </bookViews>
  <sheets>
    <sheet name="Приложение 1" sheetId="1" r:id="rId1"/>
  </sheets>
  <definedNames>
    <definedName name="_xlnm.Print_Titles" localSheetId="0">'Приложение 1'!$2:$6</definedName>
    <definedName name="_xlnm.Print_Area" localSheetId="0">'Приложение 1'!$A$1:$F$54</definedName>
  </definedNames>
  <calcPr calcId="125725"/>
</workbook>
</file>

<file path=xl/calcChain.xml><?xml version="1.0" encoding="utf-8"?>
<calcChain xmlns="http://schemas.openxmlformats.org/spreadsheetml/2006/main">
  <c r="D49" i="1"/>
  <c r="E50"/>
  <c r="D41" l="1"/>
  <c r="E43"/>
  <c r="E45"/>
  <c r="E42"/>
  <c r="D37"/>
  <c r="E47"/>
  <c r="E38"/>
  <c r="E39"/>
  <c r="E37" l="1"/>
  <c r="E46"/>
  <c r="E44"/>
  <c r="E13"/>
  <c r="E53"/>
  <c r="E52"/>
  <c r="E51"/>
  <c r="E49" s="1"/>
  <c r="E35"/>
  <c r="E32"/>
  <c r="E29"/>
  <c r="E27"/>
  <c r="E26"/>
  <c r="E25"/>
  <c r="E21"/>
  <c r="E18"/>
  <c r="E16"/>
  <c r="E11"/>
  <c r="E41" l="1"/>
  <c r="D48"/>
  <c r="D40" s="1"/>
  <c r="E48"/>
  <c r="E40" s="1"/>
  <c r="D36"/>
  <c r="E36"/>
  <c r="D34"/>
  <c r="E34"/>
  <c r="D33"/>
  <c r="E33"/>
  <c r="D31"/>
  <c r="E31"/>
  <c r="D30"/>
  <c r="E30"/>
  <c r="D28"/>
  <c r="E28"/>
  <c r="D24"/>
  <c r="D23" s="1"/>
  <c r="D22" s="1"/>
  <c r="E24"/>
  <c r="E23" s="1"/>
  <c r="E22" s="1"/>
  <c r="D20"/>
  <c r="E20"/>
  <c r="D19"/>
  <c r="E19"/>
  <c r="D17"/>
  <c r="E17"/>
  <c r="D15"/>
  <c r="D14" s="1"/>
  <c r="E15"/>
  <c r="E14" s="1"/>
  <c r="D12"/>
  <c r="E12"/>
  <c r="E10"/>
  <c r="D10"/>
  <c r="E9"/>
  <c r="D9"/>
  <c r="E8" l="1"/>
  <c r="E54" s="1"/>
  <c r="D8"/>
  <c r="D54" s="1"/>
  <c r="D7" l="1"/>
  <c r="E7"/>
</calcChain>
</file>

<file path=xl/sharedStrings.xml><?xml version="1.0" encoding="utf-8"?>
<sst xmlns="http://schemas.openxmlformats.org/spreadsheetml/2006/main" count="106" uniqueCount="100">
  <si>
    <t/>
  </si>
  <si>
    <t>Рубли</t>
  </si>
  <si>
    <t>КБК</t>
  </si>
  <si>
    <t>Наименование</t>
  </si>
  <si>
    <t>Сумма на 2019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</si>
  <si>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</si>
  <si>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</si>
  <si>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</si>
  <si>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</si>
  <si>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</si>
  <si>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</si>
  <si>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</si>
  <si>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</si>
  <si>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</si>
  <si>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</si>
  <si>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</si>
  <si>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</si>
  <si>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</si>
  <si>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</si>
  <si>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</si>
  <si>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</si>
  <si>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</si>
  <si>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</si>
  <si>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</si>
  <si>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802 1 06 06033 13 0000 110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</si>
  <si>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</si>
  <si>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</si>
  <si>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</si>
  <si>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</si>
  <si>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</si>
  <si>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</si>
  <si>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</si>
  <si>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</si>
  <si>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</si>
  <si>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</si>
  <si>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</si>
  <si>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</si>
  <si>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</si>
  <si>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</si>
  <si>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</si>
  <si>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</si>
  <si>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</si>
  <si>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</si>
  <si>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</si>
  <si>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</si>
  <si>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</si>
  <si>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</si>
  <si>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</si>
  <si>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</si>
  <si>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</si>
  <si>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</si>
  <si>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</si>
  <si>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</si>
  <si>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</si>
  <si>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</si>
  <si>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</si>
  <si>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</si>
  <si>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</si>
  <si>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</si>
  <si>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</si>
  <si>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</si>
  <si>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</si>
  <si>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</si>
  <si>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</si>
  <si>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</si>
  <si>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</si>
  <si>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</si>
  <si>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</si>
  <si>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</si>
  <si>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</si>
  <si>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</si>
  <si>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</si>
  <si>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городских поселений</t>
  </si>
  <si>
    <t>ВСЕГО ДОХОДОВ</t>
  </si>
  <si>
    <t>802 2 02 25555 13 0000 150</t>
  </si>
  <si>
    <t>000 2 07 05000 05 0000 150</t>
  </si>
  <si>
    <t>802 2 07 05030 13 0000 150</t>
  </si>
  <si>
    <t>Уточнение</t>
  </si>
  <si>
    <t>Сумма уточненного плана</t>
  </si>
  <si>
    <t>802 2 19 60010 13 0000 150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</si>
  <si>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</si>
  <si>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</si>
  <si>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</si>
  <si>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</si>
  <si>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</si>
  <si>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802 2 02 30024 13 6336 151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</si>
  <si>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</si>
  <si>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802 2 02 35930 13 0000 151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</si>
  <si>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</si>
  <si>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</si>
  <si>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</si>
  <si>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802 1 17 01050 13 0000 180</t>
  </si>
  <si>
    <t>Невыясненные поступления</t>
  </si>
  <si>
    <t xml:space="preserve"> </t>
  </si>
  <si>
    <t xml:space="preserve">                                                             Уточненный объем доходов бюджета муниципального образования "Город Удачный"  Мирнинского района Республики Саха (Якутия) на 2019 год                                                                                                      </t>
  </si>
  <si>
    <t>802 2 02 29999 13 6265 150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</si>
  <si>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</si>
  <si>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</si>
  <si>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</si>
  <si>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Приложение №1
к постановлению главы города
№ 399 от «18» июля  2019  года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</si>
</sst>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2" fillId="0" borderId="0" applyFont="0" applyFill="0" applyBorder="0" applyAlignment="0" applyProtection="0"/>
  </cellStyleXfs>
  <cellXfs count="8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3" fontId="1" fillId="0" borderId="4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3" fontId="1" fillId="0" borderId="3" xfId="1" applyFont="1" applyFill="1" applyBorder="1" applyAlignment="1">
      <alignment horizontal="right" vertical="top" wrapText="1"/>
    </xf>
    <xf numFmtId="43" fontId="1" fillId="0" borderId="7" xfId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 wrapText="1"/>
    </xf>
    <xf numFmtId="43" fontId="4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3" fontId="3" fillId="0" borderId="9" xfId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6" xfId="0" applyNumberFormat="1" applyFill="1" applyBorder="1" applyAlignment="1">
      <alignment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0" fillId="0" borderId="3" xfId="0" applyNumberFormat="1" applyFill="1" applyBorder="1" applyAlignment="1">
      <alignment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43" fontId="4" fillId="0" borderId="1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3" fontId="5" fillId="0" borderId="3" xfId="1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43" fontId="1" fillId="0" borderId="9" xfId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3" fontId="5" fillId="0" borderId="5" xfId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43" fontId="0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3" fontId="0" fillId="0" borderId="14" xfId="0" applyNumberFormat="1" applyFont="1" applyFill="1" applyBorder="1" applyAlignment="1">
      <alignment horizontal="right" vertical="top" wrapText="1"/>
    </xf>
    <xf numFmtId="43" fontId="0" fillId="0" borderId="10" xfId="0" applyNumberForma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43" fontId="0" fillId="0" borderId="15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workbookViewId="0">
      <selection activeCell="E11" sqref="E11"/>
    </sheetView>
  </sheetViews>
  <sheetFormatPr defaultRowHeight="12.75"/>
  <cols>
    <col min="1" max="1" width="30.1640625" customWidth="1"/>
    <col min="2" max="2" width="66.1640625" customWidth="1"/>
    <col min="3" max="3" width="17.6640625" customWidth="1"/>
    <col min="4" max="4" width="24.5" customWidth="1"/>
    <col min="5" max="5" width="21" customWidth="1"/>
    <col min="6" max="7" width="15.83203125" bestFit="1" customWidth="1"/>
  </cols>
  <sheetData>
    <row r="1" spans="1:6">
      <c r="A1" t="s">
        <v>0</v>
      </c>
    </row>
    <row r="2" spans="1:6" ht="71.25" customHeight="1">
      <c r="D2" s="76" t="s">
        <v>99</v>
      </c>
      <c r="E2" s="77"/>
      <c r="F2" s="77"/>
    </row>
    <row r="3" spans="1:6" ht="16.5" customHeight="1">
      <c r="A3" s="8"/>
      <c r="B3" s="1"/>
      <c r="E3" s="42"/>
    </row>
    <row r="4" spans="1:6" ht="39.950000000000003" customHeight="1">
      <c r="A4" s="79" t="s">
        <v>94</v>
      </c>
      <c r="B4" s="79"/>
      <c r="C4" s="79"/>
      <c r="D4" s="79"/>
    </row>
    <row r="5" spans="1:6" ht="21.6" customHeight="1">
      <c r="A5" s="57" t="s">
        <v>93</v>
      </c>
      <c r="B5" s="2" t="s">
        <v>0</v>
      </c>
      <c r="E5" s="1" t="s">
        <v>1</v>
      </c>
    </row>
    <row r="6" spans="1:6" ht="61.5" customHeight="1">
      <c r="A6" s="3" t="s">
        <v>2</v>
      </c>
      <c r="B6" s="10" t="s">
        <v>3</v>
      </c>
      <c r="C6" s="45" t="s">
        <v>4</v>
      </c>
      <c r="D6" s="46" t="s">
        <v>77</v>
      </c>
      <c r="E6" s="46" t="s">
        <v>78</v>
      </c>
    </row>
    <row r="7" spans="1:6" ht="14.45" customHeight="1">
      <c r="A7" s="4" t="s">
        <v>0</v>
      </c>
      <c r="B7" s="5" t="s">
        <v>5</v>
      </c>
      <c r="C7" s="43">
        <v>172738277.91</v>
      </c>
      <c r="D7" s="44">
        <f>D8+D22</f>
        <v>0</v>
      </c>
      <c r="E7" s="44">
        <f>E8+E22</f>
        <v>172738277.91</v>
      </c>
    </row>
    <row r="8" spans="1:6" ht="14.45" customHeight="1">
      <c r="A8" s="5" t="s">
        <v>0</v>
      </c>
      <c r="B8" s="9" t="s">
        <v>6</v>
      </c>
      <c r="C8" s="11">
        <v>143904018.47</v>
      </c>
      <c r="D8" s="11">
        <f>D9+D12+D14+D19</f>
        <v>0</v>
      </c>
      <c r="E8" s="17">
        <f>E9+E12+E14+E19</f>
        <v>143904018.47</v>
      </c>
    </row>
    <row r="9" spans="1:6" ht="14.45" customHeight="1">
      <c r="A9" s="4" t="s">
        <v>7</v>
      </c>
      <c r="B9" s="5" t="s">
        <v>8</v>
      </c>
      <c r="C9" s="12">
        <v>123319100</v>
      </c>
      <c r="D9" s="30">
        <f>D10</f>
        <v>0</v>
      </c>
      <c r="E9" s="18">
        <f>E10</f>
        <v>123319100</v>
      </c>
    </row>
    <row r="10" spans="1:6" ht="28.9" customHeight="1">
      <c r="A10" s="4" t="s">
        <v>9</v>
      </c>
      <c r="B10" s="5" t="s">
        <v>10</v>
      </c>
      <c r="C10" s="12">
        <v>123319100</v>
      </c>
      <c r="D10" s="18">
        <f>D11</f>
        <v>0</v>
      </c>
      <c r="E10" s="18">
        <f>E11</f>
        <v>123319100</v>
      </c>
    </row>
    <row r="11" spans="1:6" ht="14.25" customHeight="1">
      <c r="A11" s="6" t="s">
        <v>11</v>
      </c>
      <c r="B11" s="7" t="s">
        <v>12</v>
      </c>
      <c r="C11" s="13">
        <v>123319100</v>
      </c>
      <c r="D11" s="19"/>
      <c r="E11" s="16">
        <f>C11+D11</f>
        <v>123319100</v>
      </c>
    </row>
    <row r="12" spans="1:6" ht="28.9" customHeight="1">
      <c r="A12" s="4" t="s">
        <v>13</v>
      </c>
      <c r="B12" s="5" t="s">
        <v>14</v>
      </c>
      <c r="C12" s="14">
        <v>403116.47</v>
      </c>
      <c r="D12" s="14">
        <f>D13</f>
        <v>0</v>
      </c>
      <c r="E12" s="20">
        <f>E13</f>
        <v>403116.47</v>
      </c>
    </row>
    <row r="13" spans="1:6" ht="28.9" customHeight="1">
      <c r="A13" s="6" t="s">
        <v>15</v>
      </c>
      <c r="B13" s="7" t="s">
        <v>14</v>
      </c>
      <c r="C13" s="13">
        <v>403116.47</v>
      </c>
      <c r="D13" s="19"/>
      <c r="E13" s="20">
        <f>C13+D13</f>
        <v>403116.47</v>
      </c>
    </row>
    <row r="14" spans="1:6" ht="14.45" customHeight="1">
      <c r="A14" s="4" t="s">
        <v>16</v>
      </c>
      <c r="B14" s="5" t="s">
        <v>17</v>
      </c>
      <c r="C14" s="12">
        <v>19916202</v>
      </c>
      <c r="D14" s="12">
        <f>D15+D17</f>
        <v>0</v>
      </c>
      <c r="E14" s="18">
        <f>E15+E17</f>
        <v>19916202</v>
      </c>
    </row>
    <row r="15" spans="1:6" ht="14.45" customHeight="1">
      <c r="A15" s="4" t="s">
        <v>18</v>
      </c>
      <c r="B15" s="5" t="s">
        <v>19</v>
      </c>
      <c r="C15" s="12">
        <v>1652842</v>
      </c>
      <c r="D15" s="12">
        <f>D16</f>
        <v>0</v>
      </c>
      <c r="E15" s="18">
        <f>E16</f>
        <v>1652842</v>
      </c>
    </row>
    <row r="16" spans="1:6" ht="43.35" customHeight="1">
      <c r="A16" s="6" t="s">
        <v>20</v>
      </c>
      <c r="B16" s="7" t="s">
        <v>21</v>
      </c>
      <c r="C16" s="13">
        <v>1652842</v>
      </c>
      <c r="D16" s="19"/>
      <c r="E16" s="16">
        <f>C16+D16</f>
        <v>1652842</v>
      </c>
    </row>
    <row r="17" spans="1:5" ht="14.45" customHeight="1">
      <c r="A17" s="4" t="s">
        <v>22</v>
      </c>
      <c r="B17" s="5" t="s">
        <v>23</v>
      </c>
      <c r="C17" s="12">
        <v>18263360</v>
      </c>
      <c r="D17" s="12">
        <f>D18</f>
        <v>0</v>
      </c>
      <c r="E17" s="18">
        <f>E18</f>
        <v>18263360</v>
      </c>
    </row>
    <row r="18" spans="1:5" ht="28.9" customHeight="1">
      <c r="A18" s="6" t="s">
        <v>24</v>
      </c>
      <c r="B18" s="7" t="s">
        <v>25</v>
      </c>
      <c r="C18" s="13">
        <v>18263360</v>
      </c>
      <c r="D18" s="19"/>
      <c r="E18" s="16">
        <f>C18+D18</f>
        <v>18263360</v>
      </c>
    </row>
    <row r="19" spans="1:5" ht="14.45" customHeight="1">
      <c r="A19" s="4" t="s">
        <v>26</v>
      </c>
      <c r="B19" s="5" t="s">
        <v>27</v>
      </c>
      <c r="C19" s="12">
        <v>265600</v>
      </c>
      <c r="D19" s="12">
        <f>D20</f>
        <v>0</v>
      </c>
      <c r="E19" s="18">
        <f>E20</f>
        <v>265600</v>
      </c>
    </row>
    <row r="20" spans="1:5" ht="28.9" customHeight="1">
      <c r="A20" s="4" t="s">
        <v>28</v>
      </c>
      <c r="B20" s="5" t="s">
        <v>29</v>
      </c>
      <c r="C20" s="12">
        <v>265600</v>
      </c>
      <c r="D20" s="12">
        <f>D21</f>
        <v>0</v>
      </c>
      <c r="E20" s="18">
        <f>E21</f>
        <v>265600</v>
      </c>
    </row>
    <row r="21" spans="1:5" ht="72.599999999999994" customHeight="1">
      <c r="A21" s="6" t="s">
        <v>30</v>
      </c>
      <c r="B21" s="7" t="s">
        <v>31</v>
      </c>
      <c r="C21" s="13">
        <v>265600</v>
      </c>
      <c r="D21" s="19"/>
      <c r="E21" s="16">
        <f>C21+D21</f>
        <v>265600</v>
      </c>
    </row>
    <row r="22" spans="1:5" ht="14.45" customHeight="1">
      <c r="A22" s="5" t="s">
        <v>0</v>
      </c>
      <c r="B22" s="9" t="s">
        <v>32</v>
      </c>
      <c r="C22" s="11">
        <v>28834259.440000001</v>
      </c>
      <c r="D22" s="11">
        <f>D23+D30+D33+D36</f>
        <v>0</v>
      </c>
      <c r="E22" s="17">
        <f>E23+E30+E33+E36</f>
        <v>28834259.440000001</v>
      </c>
    </row>
    <row r="23" spans="1:5" ht="43.35" customHeight="1">
      <c r="A23" s="4" t="s">
        <v>33</v>
      </c>
      <c r="B23" s="5" t="s">
        <v>34</v>
      </c>
      <c r="C23" s="12">
        <v>20505418</v>
      </c>
      <c r="D23" s="12">
        <f>D24+D28</f>
        <v>0</v>
      </c>
      <c r="E23" s="18">
        <f>E24+E28</f>
        <v>20505418</v>
      </c>
    </row>
    <row r="24" spans="1:5" ht="72.599999999999994" customHeight="1">
      <c r="A24" s="4" t="s">
        <v>35</v>
      </c>
      <c r="B24" s="5" t="s">
        <v>36</v>
      </c>
      <c r="C24" s="14">
        <v>17902831</v>
      </c>
      <c r="D24" s="14">
        <f>D25+D26+D27</f>
        <v>0</v>
      </c>
      <c r="E24" s="20">
        <f>E25+E26+E27</f>
        <v>17902831</v>
      </c>
    </row>
    <row r="25" spans="1:5" ht="72.599999999999994" customHeight="1">
      <c r="A25" s="6" t="s">
        <v>37</v>
      </c>
      <c r="B25" s="7" t="s">
        <v>38</v>
      </c>
      <c r="C25" s="13">
        <v>6046305</v>
      </c>
      <c r="D25" s="15"/>
      <c r="E25" s="16">
        <f>C25+D25</f>
        <v>6046305</v>
      </c>
    </row>
    <row r="26" spans="1:5" ht="72.599999999999994" customHeight="1">
      <c r="A26" s="6" t="s">
        <v>39</v>
      </c>
      <c r="B26" s="7" t="s">
        <v>40</v>
      </c>
      <c r="C26" s="13">
        <v>443230</v>
      </c>
      <c r="D26" s="15"/>
      <c r="E26" s="16">
        <f>C26+D26</f>
        <v>443230</v>
      </c>
    </row>
    <row r="27" spans="1:5" ht="57.6" customHeight="1">
      <c r="A27" s="6" t="s">
        <v>41</v>
      </c>
      <c r="B27" s="7" t="s">
        <v>42</v>
      </c>
      <c r="C27" s="13">
        <v>11413296</v>
      </c>
      <c r="D27" s="41"/>
      <c r="E27" s="16">
        <f>C27+D27</f>
        <v>11413296</v>
      </c>
    </row>
    <row r="28" spans="1:5" ht="72.599999999999994" customHeight="1">
      <c r="A28" s="4" t="s">
        <v>43</v>
      </c>
      <c r="B28" s="5" t="s">
        <v>44</v>
      </c>
      <c r="C28" s="14">
        <v>2602587</v>
      </c>
      <c r="D28" s="14">
        <f>D29</f>
        <v>0</v>
      </c>
      <c r="E28" s="20">
        <f>E29</f>
        <v>2602587</v>
      </c>
    </row>
    <row r="29" spans="1:5" ht="72.599999999999994" customHeight="1">
      <c r="A29" s="6" t="s">
        <v>45</v>
      </c>
      <c r="B29" s="7" t="s">
        <v>46</v>
      </c>
      <c r="C29" s="13">
        <v>2602587</v>
      </c>
      <c r="D29" s="19"/>
      <c r="E29" s="16">
        <f>C29+D29</f>
        <v>2602587</v>
      </c>
    </row>
    <row r="30" spans="1:5" ht="28.9" customHeight="1">
      <c r="A30" s="4" t="s">
        <v>47</v>
      </c>
      <c r="B30" s="5" t="s">
        <v>48</v>
      </c>
      <c r="C30" s="14">
        <v>8047019</v>
      </c>
      <c r="D30" s="14">
        <f>D31</f>
        <v>0</v>
      </c>
      <c r="E30" s="20">
        <f>E31</f>
        <v>8047019</v>
      </c>
    </row>
    <row r="31" spans="1:5" ht="14.45" customHeight="1">
      <c r="A31" s="4" t="s">
        <v>49</v>
      </c>
      <c r="B31" s="5" t="s">
        <v>50</v>
      </c>
      <c r="C31" s="14">
        <v>8047019</v>
      </c>
      <c r="D31" s="14">
        <f>D32</f>
        <v>0</v>
      </c>
      <c r="E31" s="20">
        <f>E32</f>
        <v>8047019</v>
      </c>
    </row>
    <row r="32" spans="1:5" ht="28.9" customHeight="1">
      <c r="A32" s="6" t="s">
        <v>51</v>
      </c>
      <c r="B32" s="7" t="s">
        <v>52</v>
      </c>
      <c r="C32" s="13">
        <v>8047019</v>
      </c>
      <c r="D32" s="41"/>
      <c r="E32" s="16">
        <f>C32+D32</f>
        <v>8047019</v>
      </c>
    </row>
    <row r="33" spans="1:6" ht="28.9" customHeight="1">
      <c r="A33" s="4" t="s">
        <v>53</v>
      </c>
      <c r="B33" s="5" t="s">
        <v>54</v>
      </c>
      <c r="C33" s="14">
        <v>200000</v>
      </c>
      <c r="D33" s="14">
        <f>D34</f>
        <v>0</v>
      </c>
      <c r="E33" s="20">
        <f>E34</f>
        <v>200000</v>
      </c>
    </row>
    <row r="34" spans="1:6" ht="57.6" customHeight="1">
      <c r="A34" s="4" t="s">
        <v>55</v>
      </c>
      <c r="B34" s="5" t="s">
        <v>56</v>
      </c>
      <c r="C34" s="14">
        <v>200000</v>
      </c>
      <c r="D34" s="14">
        <f>D35</f>
        <v>0</v>
      </c>
      <c r="E34" s="20">
        <f>E35</f>
        <v>200000</v>
      </c>
    </row>
    <row r="35" spans="1:6" ht="43.35" customHeight="1">
      <c r="A35" s="6" t="s">
        <v>57</v>
      </c>
      <c r="B35" s="7" t="s">
        <v>58</v>
      </c>
      <c r="C35" s="13">
        <v>200000</v>
      </c>
      <c r="D35" s="19"/>
      <c r="E35" s="16">
        <f>C35+D35</f>
        <v>200000</v>
      </c>
    </row>
    <row r="36" spans="1:6" ht="14.45" customHeight="1">
      <c r="A36" s="4" t="s">
        <v>59</v>
      </c>
      <c r="B36" s="5" t="s">
        <v>60</v>
      </c>
      <c r="C36" s="14">
        <v>81822.44</v>
      </c>
      <c r="D36" s="14">
        <f>D37</f>
        <v>0</v>
      </c>
      <c r="E36" s="20">
        <f>E37</f>
        <v>81822.44</v>
      </c>
    </row>
    <row r="37" spans="1:6" ht="14.45" customHeight="1">
      <c r="A37" s="4" t="s">
        <v>61</v>
      </c>
      <c r="B37" s="49" t="s">
        <v>62</v>
      </c>
      <c r="C37" s="50">
        <v>81822.44</v>
      </c>
      <c r="D37" s="50">
        <f>D39+D38</f>
        <v>0</v>
      </c>
      <c r="E37" s="20">
        <f>E39+E38</f>
        <v>81822.44</v>
      </c>
    </row>
    <row r="38" spans="1:6" ht="14.45" customHeight="1">
      <c r="A38" s="48" t="s">
        <v>91</v>
      </c>
      <c r="B38" s="55" t="s">
        <v>92</v>
      </c>
      <c r="C38" s="47">
        <v>-18177.560000000001</v>
      </c>
      <c r="D38" s="56"/>
      <c r="E38" s="47">
        <f>C38+D38</f>
        <v>-18177.560000000001</v>
      </c>
    </row>
    <row r="39" spans="1:6" ht="14.25" customHeight="1">
      <c r="A39" s="6" t="s">
        <v>63</v>
      </c>
      <c r="B39" s="51" t="s">
        <v>64</v>
      </c>
      <c r="C39" s="52">
        <v>100000</v>
      </c>
      <c r="D39" s="53"/>
      <c r="E39" s="54">
        <f>C39</f>
        <v>100000</v>
      </c>
    </row>
    <row r="40" spans="1:6" ht="14.45" customHeight="1">
      <c r="A40" s="4" t="s">
        <v>0</v>
      </c>
      <c r="B40" s="9" t="s">
        <v>65</v>
      </c>
      <c r="C40" s="29">
        <v>54638249.309999995</v>
      </c>
      <c r="D40" s="22">
        <f>D41+D48+D52+D53</f>
        <v>502275</v>
      </c>
      <c r="E40" s="22">
        <f>E41+E48+E52+E53</f>
        <v>55140524.309999995</v>
      </c>
      <c r="F40" s="58"/>
    </row>
    <row r="41" spans="1:6" ht="43.35" customHeight="1">
      <c r="A41" s="4" t="s">
        <v>66</v>
      </c>
      <c r="B41" s="28" t="s">
        <v>67</v>
      </c>
      <c r="C41" s="40">
        <v>26429973.370000001</v>
      </c>
      <c r="D41" s="40">
        <f>D42+D44+D45+D46+D47+D43</f>
        <v>502275</v>
      </c>
      <c r="E41" s="40">
        <f>E42+E44+E45+E46+E47+E43</f>
        <v>26932248.370000001</v>
      </c>
    </row>
    <row r="42" spans="1:6" ht="28.9" customHeight="1">
      <c r="A42" s="59" t="s">
        <v>74</v>
      </c>
      <c r="B42" s="23" t="s">
        <v>68</v>
      </c>
      <c r="C42" s="36">
        <v>4500000</v>
      </c>
      <c r="D42" s="37"/>
      <c r="E42" s="60">
        <f t="shared" ref="E42:E47" si="0">C42+D42</f>
        <v>4500000</v>
      </c>
    </row>
    <row r="43" spans="1:6" ht="50.25" customHeight="1">
      <c r="A43" s="65" t="s">
        <v>95</v>
      </c>
      <c r="B43" s="68" t="s">
        <v>96</v>
      </c>
      <c r="C43" s="66">
        <v>1364167.35</v>
      </c>
      <c r="D43" s="39"/>
      <c r="E43" s="31">
        <f t="shared" si="0"/>
        <v>1364167.35</v>
      </c>
    </row>
    <row r="44" spans="1:6" ht="45" customHeight="1">
      <c r="A44" s="64" t="s">
        <v>83</v>
      </c>
      <c r="B44" s="67" t="s">
        <v>84</v>
      </c>
      <c r="C44" s="33">
        <v>3279800</v>
      </c>
      <c r="D44" s="39"/>
      <c r="E44" s="31">
        <f t="shared" si="0"/>
        <v>3279800</v>
      </c>
    </row>
    <row r="45" spans="1:6" ht="54.75" customHeight="1">
      <c r="A45" s="61" t="s">
        <v>85</v>
      </c>
      <c r="B45" s="61" t="s">
        <v>86</v>
      </c>
      <c r="C45" s="62">
        <v>246000</v>
      </c>
      <c r="D45" s="63"/>
      <c r="E45" s="38">
        <f t="shared" si="0"/>
        <v>246000</v>
      </c>
    </row>
    <row r="46" spans="1:6" ht="42" customHeight="1">
      <c r="A46" s="32" t="s">
        <v>87</v>
      </c>
      <c r="B46" s="7" t="s">
        <v>88</v>
      </c>
      <c r="C46" s="33">
        <v>86583</v>
      </c>
      <c r="D46" s="39"/>
      <c r="E46" s="38">
        <f t="shared" si="0"/>
        <v>86583</v>
      </c>
    </row>
    <row r="47" spans="1:6" ht="45.75" customHeight="1">
      <c r="A47" s="34" t="s">
        <v>89</v>
      </c>
      <c r="B47" s="35" t="s">
        <v>90</v>
      </c>
      <c r="C47" s="33">
        <v>16953423.02</v>
      </c>
      <c r="D47" s="39">
        <v>502275</v>
      </c>
      <c r="E47" s="38">
        <f t="shared" si="0"/>
        <v>17455698.02</v>
      </c>
    </row>
    <row r="48" spans="1:6" ht="14.45" customHeight="1">
      <c r="A48" s="4" t="s">
        <v>69</v>
      </c>
      <c r="B48" s="5" t="s">
        <v>70</v>
      </c>
      <c r="C48" s="21">
        <v>29605857.07</v>
      </c>
      <c r="D48" s="21">
        <f>D49</f>
        <v>0</v>
      </c>
      <c r="E48" s="20">
        <f>E49</f>
        <v>29605857.07</v>
      </c>
    </row>
    <row r="49" spans="1:7" ht="28.9" customHeight="1">
      <c r="A49" s="69" t="s">
        <v>75</v>
      </c>
      <c r="B49" s="49" t="s">
        <v>71</v>
      </c>
      <c r="C49" s="50">
        <v>29605857.07</v>
      </c>
      <c r="D49" s="50">
        <f>D51+D50</f>
        <v>0</v>
      </c>
      <c r="E49" s="20">
        <f>E51+E50</f>
        <v>29605857.07</v>
      </c>
    </row>
    <row r="50" spans="1:7" ht="44.25" customHeight="1">
      <c r="A50" s="75" t="s">
        <v>97</v>
      </c>
      <c r="B50" s="55" t="s">
        <v>98</v>
      </c>
      <c r="C50" s="20">
        <v>50937.25</v>
      </c>
      <c r="D50" s="56"/>
      <c r="E50" s="47">
        <f>C50+D50</f>
        <v>50937.25</v>
      </c>
    </row>
    <row r="51" spans="1:7" ht="14.25" customHeight="1">
      <c r="A51" s="74" t="s">
        <v>76</v>
      </c>
      <c r="B51" s="70" t="s">
        <v>72</v>
      </c>
      <c r="C51" s="71">
        <v>29554919.82</v>
      </c>
      <c r="D51" s="72"/>
      <c r="E51" s="73">
        <f>C51+D51</f>
        <v>29554919.82</v>
      </c>
    </row>
    <row r="52" spans="1:7" ht="52.5" customHeight="1">
      <c r="A52" s="26" t="s">
        <v>80</v>
      </c>
      <c r="B52" s="27" t="s">
        <v>81</v>
      </c>
      <c r="C52" s="25">
        <v>70987.070000000007</v>
      </c>
      <c r="D52" s="31"/>
      <c r="E52" s="16">
        <f>C52+D52</f>
        <v>70987.070000000007</v>
      </c>
    </row>
    <row r="53" spans="1:7" ht="44.25" customHeight="1">
      <c r="A53" s="26" t="s">
        <v>79</v>
      </c>
      <c r="B53" s="27" t="s">
        <v>82</v>
      </c>
      <c r="C53" s="25">
        <v>-1468568.2000000002</v>
      </c>
      <c r="D53" s="31"/>
      <c r="E53" s="16">
        <f>C53+D53</f>
        <v>-1468568.2000000002</v>
      </c>
    </row>
    <row r="54" spans="1:7" ht="21.6" customHeight="1">
      <c r="A54" s="78" t="s">
        <v>73</v>
      </c>
      <c r="B54" s="78"/>
      <c r="C54" s="24">
        <v>227376527.22</v>
      </c>
      <c r="D54" s="24">
        <f>D8+D22+D40</f>
        <v>502275</v>
      </c>
      <c r="E54" s="24">
        <f>E8+E22+E40</f>
        <v>227878802.22</v>
      </c>
      <c r="F54" s="58"/>
      <c r="G54" s="58">
        <v>227376527.22</v>
      </c>
    </row>
  </sheetData>
  <mergeCells count="3">
    <mergeCell ref="D2:F2"/>
    <mergeCell ref="A54:B54"/>
    <mergeCell ref="A4:D4"/>
  </mergeCells>
  <pageMargins left="0.39370078740157483" right="0.11811023622047245" top="0.39370078740157483" bottom="0.39370078740157483" header="0.31496062992125984" footer="0.31496062992125984"/>
  <pageSetup paperSize="9" scale="60" orientation="portrait" r:id="rId1"/>
  <headerFooter>
    <oddFooter>&amp;C&amp;P из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2019-07-02T02:58:46Z</cp:lastPrinted>
  <dcterms:created xsi:type="dcterms:W3CDTF">2006-09-16T00:00:00Z</dcterms:created>
  <dcterms:modified xsi:type="dcterms:W3CDTF">2019-07-18T08:07:51Z</dcterms:modified>
</cp:coreProperties>
</file>