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80" yWindow="30" windowWidth="14130" windowHeight="12315" activeTab="1"/>
  </bookViews>
  <sheets>
    <sheet name="Табл. 3.1" sheetId="1" r:id="rId1"/>
    <sheet name="Табл. 3.2" sheetId="2" r:id="rId2"/>
  </sheets>
  <definedNames>
    <definedName name="_xlnm.Print_Titles" localSheetId="0">'Табл. 3.1'!$2:$6</definedName>
    <definedName name="_xlnm.Print_Titles" localSheetId="1">'Табл. 3.2'!$2:$6</definedName>
    <definedName name="_xlnm.Print_Area" localSheetId="1">'Табл. 3.2'!$A$1:$D$45</definedName>
  </definedNames>
  <calcPr calcId="124519"/>
</workbook>
</file>

<file path=xl/calcChain.xml><?xml version="1.0" encoding="utf-8"?>
<calcChain xmlns="http://schemas.openxmlformats.org/spreadsheetml/2006/main">
  <c r="D42" i="2"/>
  <c r="D40"/>
  <c r="D39"/>
  <c r="C42"/>
  <c r="C39" s="1"/>
  <c r="C40"/>
  <c r="C22" i="1"/>
  <c r="C23"/>
  <c r="C30"/>
  <c r="C31"/>
  <c r="C33"/>
  <c r="C8"/>
  <c r="C10"/>
  <c r="C40"/>
  <c r="C24"/>
  <c r="D24" i="2"/>
  <c r="C10" l="1"/>
  <c r="C9" s="1"/>
  <c r="D28"/>
  <c r="D23" s="1"/>
  <c r="C28"/>
  <c r="C37"/>
  <c r="C36" s="1"/>
  <c r="C24"/>
  <c r="D36"/>
  <c r="D37"/>
  <c r="D34"/>
  <c r="D33" s="1"/>
  <c r="D31"/>
  <c r="D30" s="1"/>
  <c r="C31"/>
  <c r="C30" s="1"/>
  <c r="C34"/>
  <c r="C33" s="1"/>
  <c r="C9" i="1"/>
  <c r="C12"/>
  <c r="C15"/>
  <c r="C17"/>
  <c r="C20"/>
  <c r="C19" s="1"/>
  <c r="C28"/>
  <c r="C34"/>
  <c r="C37"/>
  <c r="C36" s="1"/>
  <c r="C43"/>
  <c r="C42" s="1"/>
  <c r="C39" s="1"/>
  <c r="D20" i="2"/>
  <c r="D19" s="1"/>
  <c r="C20"/>
  <c r="C19" s="1"/>
  <c r="D17"/>
  <c r="C17"/>
  <c r="D15"/>
  <c r="D14" s="1"/>
  <c r="C15"/>
  <c r="C14" s="1"/>
  <c r="D12"/>
  <c r="C12"/>
  <c r="D10"/>
  <c r="D9" s="1"/>
  <c r="C23" l="1"/>
  <c r="C14" i="1"/>
  <c r="C45"/>
  <c r="C8" i="2"/>
  <c r="C22"/>
  <c r="D8"/>
  <c r="D22"/>
  <c r="D45"/>
  <c r="C45"/>
  <c r="C7" l="1"/>
  <c r="D7"/>
  <c r="C7" i="1"/>
</calcChain>
</file>

<file path=xl/sharedStrings.xml><?xml version="1.0" encoding="utf-8"?>
<sst xmlns="http://schemas.openxmlformats.org/spreadsheetml/2006/main" count="174" uniqueCount="82">
  <si>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</si>
  <si>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</si>
  <si>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</si>
  <si>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</si>
  <si>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</si>
  <si>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</si>
  <si>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</si>
  <si>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</si>
  <si>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</si>
  <si>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</si>
  <si>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</si>
  <si>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</si>
  <si>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</si>
  <si>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</si>
  <si>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</si>
  <si>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</si>
  <si>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</si>
  <si>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</si>
  <si>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</si>
  <si>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</si>
  <si>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</si>
  <si>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</si>
  <si>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</si>
  <si>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802 1 06 06033 13 0000 110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</si>
  <si>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</si>
  <si>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</si>
  <si>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</si>
  <si>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</si>
  <si>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</si>
  <si>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</si>
  <si>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</si>
  <si>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</si>
  <si>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</si>
  <si>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</si>
  <si>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</si>
  <si>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</si>
  <si>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</si>
  <si>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</si>
  <si>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</si>
  <si>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</si>
  <si>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</si>
  <si>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</si>
  <si>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</si>
  <si>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</si>
  <si>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</si>
  <si>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</si>
  <si>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</si>
  <si>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</si>
  <si>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</si>
  <si>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</si>
  <si>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</si>
  <si>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</si>
  <si>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</si>
  <si>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</si>
  <si>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</si>
  <si>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</si>
  <si>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</si>
  <si>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</si>
  <si>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</si>
  <si>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</si>
  <si>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</si>
  <si>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</si>
  <si>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</si>
  <si>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</si>
  <si>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</si>
  <si>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</si>
  <si>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</si>
  <si>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</si>
  <si>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</si>
  <si>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</si>
  <si>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</si>
  <si>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</si>
  <si>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</si>
  <si>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</si>
  <si>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</si>
  <si>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</si>
  <si>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>Сумма на 2021 год</t>
  </si>
  <si>
    <t>Сумма на 2020 год</t>
  </si>
  <si>
    <t>Прогнозируемый объем поступления доходов в  Бюджет муниципального образования "Город Удачный" Мирнинского района Республики Саха (Якутия) на 2020 год</t>
  </si>
  <si>
    <t>Прогнозируемый объем поступления доходов в  Бюджет муниципального образования "Город Удачный" Мирнинского района Республики Саха (Якутия) на плановый период 2021-2022 годов</t>
  </si>
  <si>
    <t>Сумма на 2022 год</t>
  </si>
  <si>
    <t>ПРОЕКТ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</si>
</sst>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0_р_._-;\-* #,##0.00_р_._-;_-* &quot;-&quot;????_р_._-;_-@_-"/>
  </numFmts>
  <fonts count="7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>
      <alignment vertical="top" wrapText="1"/>
    </xf>
    <xf numFmtId="43" fontId="3" fillId="0" borderId="0" applyFont="0" applyFill="0" applyBorder="0" applyAlignment="0" applyProtection="0"/>
  </cellStyleXfs>
  <cellXfs count="46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top" wrapText="1"/>
    </xf>
    <xf numFmtId="43" fontId="1" fillId="0" borderId="1" xfId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43" fontId="4" fillId="0" borderId="1" xfId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" fontId="0" fillId="0" borderId="1" xfId="0" applyNumberForma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3" fontId="2" fillId="0" borderId="1" xfId="1" applyFont="1" applyFill="1" applyBorder="1" applyAlignment="1">
      <alignment horizontal="right" vertical="top" wrapText="1"/>
    </xf>
    <xf numFmtId="43" fontId="0" fillId="0" borderId="1" xfId="1" applyFont="1" applyFill="1" applyBorder="1" applyAlignment="1">
      <alignment horizontal="right" vertical="top" wrapText="1"/>
    </xf>
    <xf numFmtId="43" fontId="2" fillId="0" borderId="1" xfId="0" applyNumberFormat="1" applyFont="1" applyFill="1" applyBorder="1" applyAlignment="1">
      <alignment horizontal="right" vertical="top" wrapText="1"/>
    </xf>
    <xf numFmtId="164" fontId="4" fillId="0" borderId="1" xfId="1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3" fontId="5" fillId="0" borderId="1" xfId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43" fontId="6" fillId="0" borderId="1" xfId="0" applyNumberFormat="1" applyFont="1" applyFill="1" applyBorder="1" applyAlignment="1">
      <alignment horizontal="right" vertical="top" wrapText="1"/>
    </xf>
    <xf numFmtId="43" fontId="6" fillId="0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D7" sqref="D7"/>
    </sheetView>
  </sheetViews>
  <sheetFormatPr defaultRowHeight="12.75"/>
  <cols>
    <col min="1" max="1" width="30.1640625" customWidth="1"/>
    <col min="2" max="2" width="66.1640625" customWidth="1"/>
    <col min="3" max="3" width="17.6640625" customWidth="1"/>
    <col min="4" max="4" width="21.6640625" customWidth="1"/>
  </cols>
  <sheetData>
    <row r="1" spans="1:4">
      <c r="A1" t="s">
        <v>0</v>
      </c>
    </row>
    <row r="2" spans="1:4" ht="44.25" customHeight="1">
      <c r="A2" s="40" t="s">
        <v>81</v>
      </c>
      <c r="B2" s="41"/>
      <c r="C2" s="41"/>
    </row>
    <row r="3" spans="1:4" ht="16.5" customHeight="1">
      <c r="A3" s="9"/>
      <c r="B3" s="1"/>
      <c r="C3" s="9"/>
    </row>
    <row r="4" spans="1:4" ht="39.950000000000003" customHeight="1">
      <c r="A4" s="42" t="s">
        <v>78</v>
      </c>
      <c r="B4" s="43"/>
      <c r="C4" s="43"/>
    </row>
    <row r="5" spans="1:4" ht="21.6" customHeight="1">
      <c r="A5" s="2" t="s">
        <v>0</v>
      </c>
      <c r="B5" s="2" t="s">
        <v>0</v>
      </c>
      <c r="C5" s="1" t="s">
        <v>1</v>
      </c>
    </row>
    <row r="6" spans="1:4" ht="33" customHeight="1">
      <c r="A6" s="3" t="s">
        <v>2</v>
      </c>
      <c r="B6" s="3" t="s">
        <v>3</v>
      </c>
      <c r="C6" s="3" t="s">
        <v>77</v>
      </c>
    </row>
    <row r="7" spans="1:4" ht="14.45" customHeight="1">
      <c r="A7" s="4" t="s">
        <v>0</v>
      </c>
      <c r="B7" s="5" t="s">
        <v>4</v>
      </c>
      <c r="C7" s="35">
        <f>C8+C22</f>
        <v>192390352.49000001</v>
      </c>
    </row>
    <row r="8" spans="1:4" ht="14.45" customHeight="1">
      <c r="A8" s="5" t="s">
        <v>0</v>
      </c>
      <c r="B8" s="18" t="s">
        <v>5</v>
      </c>
      <c r="C8" s="19">
        <f>C9+C12+C14+C19</f>
        <v>160512260.52000001</v>
      </c>
      <c r="D8" s="17"/>
    </row>
    <row r="9" spans="1:4" ht="14.45" customHeight="1">
      <c r="A9" s="4" t="s">
        <v>6</v>
      </c>
      <c r="B9" s="5" t="s">
        <v>7</v>
      </c>
      <c r="C9" s="16">
        <f>C10</f>
        <v>137626400</v>
      </c>
    </row>
    <row r="10" spans="1:4" ht="28.9" customHeight="1">
      <c r="A10" s="4" t="s">
        <v>8</v>
      </c>
      <c r="B10" s="5" t="s">
        <v>9</v>
      </c>
      <c r="C10" s="16">
        <f>C11</f>
        <v>137626400</v>
      </c>
    </row>
    <row r="11" spans="1:4" ht="14.25" customHeight="1">
      <c r="A11" s="6" t="s">
        <v>10</v>
      </c>
      <c r="B11" s="7" t="s">
        <v>11</v>
      </c>
      <c r="C11" s="14">
        <v>137626400</v>
      </c>
    </row>
    <row r="12" spans="1:4" ht="28.9" customHeight="1">
      <c r="A12" s="4" t="s">
        <v>12</v>
      </c>
      <c r="B12" s="5" t="s">
        <v>13</v>
      </c>
      <c r="C12" s="15">
        <f>C13</f>
        <v>408260.52</v>
      </c>
    </row>
    <row r="13" spans="1:4" ht="28.9" customHeight="1">
      <c r="A13" s="6" t="s">
        <v>14</v>
      </c>
      <c r="B13" s="7" t="s">
        <v>13</v>
      </c>
      <c r="C13" s="14">
        <v>408260.52</v>
      </c>
    </row>
    <row r="14" spans="1:4" ht="14.45" customHeight="1">
      <c r="A14" s="4" t="s">
        <v>15</v>
      </c>
      <c r="B14" s="5" t="s">
        <v>16</v>
      </c>
      <c r="C14" s="16">
        <f>C15+C17</f>
        <v>22212000</v>
      </c>
    </row>
    <row r="15" spans="1:4" ht="14.45" customHeight="1">
      <c r="A15" s="4" t="s">
        <v>17</v>
      </c>
      <c r="B15" s="5" t="s">
        <v>18</v>
      </c>
      <c r="C15" s="16">
        <f>C16</f>
        <v>1899000</v>
      </c>
    </row>
    <row r="16" spans="1:4" ht="43.35" customHeight="1">
      <c r="A16" s="6" t="s">
        <v>19</v>
      </c>
      <c r="B16" s="7" t="s">
        <v>20</v>
      </c>
      <c r="C16" s="14">
        <v>1899000</v>
      </c>
    </row>
    <row r="17" spans="1:3" ht="14.45" customHeight="1">
      <c r="A17" s="4" t="s">
        <v>21</v>
      </c>
      <c r="B17" s="5" t="s">
        <v>22</v>
      </c>
      <c r="C17" s="16">
        <f>C18</f>
        <v>20313000</v>
      </c>
    </row>
    <row r="18" spans="1:3" ht="28.9" customHeight="1">
      <c r="A18" s="6" t="s">
        <v>23</v>
      </c>
      <c r="B18" s="7" t="s">
        <v>24</v>
      </c>
      <c r="C18" s="14">
        <v>20313000</v>
      </c>
    </row>
    <row r="19" spans="1:3" ht="14.45" customHeight="1">
      <c r="A19" s="4" t="s">
        <v>25</v>
      </c>
      <c r="B19" s="5" t="s">
        <v>26</v>
      </c>
      <c r="C19" s="16">
        <f>C20</f>
        <v>265600</v>
      </c>
    </row>
    <row r="20" spans="1:3" ht="28.9" customHeight="1">
      <c r="A20" s="4" t="s">
        <v>27</v>
      </c>
      <c r="B20" s="5" t="s">
        <v>28</v>
      </c>
      <c r="C20" s="16">
        <f>C21</f>
        <v>265600</v>
      </c>
    </row>
    <row r="21" spans="1:3" ht="72.599999999999994" customHeight="1">
      <c r="A21" s="6" t="s">
        <v>29</v>
      </c>
      <c r="B21" s="7" t="s">
        <v>30</v>
      </c>
      <c r="C21" s="14">
        <v>265600</v>
      </c>
    </row>
    <row r="22" spans="1:3" ht="14.45" customHeight="1">
      <c r="A22" s="5" t="s">
        <v>0</v>
      </c>
      <c r="B22" s="18" t="s">
        <v>31</v>
      </c>
      <c r="C22" s="19">
        <f>C23+C30+C33+C36</f>
        <v>31878091.969999999</v>
      </c>
    </row>
    <row r="23" spans="1:3" ht="43.35" customHeight="1">
      <c r="A23" s="4" t="s">
        <v>32</v>
      </c>
      <c r="B23" s="5" t="s">
        <v>33</v>
      </c>
      <c r="C23" s="16">
        <f>C24+C28</f>
        <v>22737219.229999997</v>
      </c>
    </row>
    <row r="24" spans="1:3" ht="72.599999999999994" customHeight="1">
      <c r="A24" s="4" t="s">
        <v>34</v>
      </c>
      <c r="B24" s="5" t="s">
        <v>35</v>
      </c>
      <c r="C24" s="15">
        <f>C25+C26+C27</f>
        <v>20134632.119999997</v>
      </c>
    </row>
    <row r="25" spans="1:3" ht="72.599999999999994" customHeight="1">
      <c r="A25" s="6" t="s">
        <v>36</v>
      </c>
      <c r="B25" s="7" t="s">
        <v>37</v>
      </c>
      <c r="C25" s="14">
        <v>6279000</v>
      </c>
    </row>
    <row r="26" spans="1:3" ht="72.599999999999994" customHeight="1">
      <c r="A26" s="6" t="s">
        <v>38</v>
      </c>
      <c r="B26" s="7" t="s">
        <v>39</v>
      </c>
      <c r="C26" s="14">
        <v>478973.34</v>
      </c>
    </row>
    <row r="27" spans="1:3" ht="57.6" customHeight="1">
      <c r="A27" s="6" t="s">
        <v>40</v>
      </c>
      <c r="B27" s="7" t="s">
        <v>41</v>
      </c>
      <c r="C27" s="14">
        <v>13376658.779999999</v>
      </c>
    </row>
    <row r="28" spans="1:3" ht="72.599999999999994" customHeight="1">
      <c r="A28" s="4" t="s">
        <v>42</v>
      </c>
      <c r="B28" s="5" t="s">
        <v>43</v>
      </c>
      <c r="C28" s="15">
        <f>C29</f>
        <v>2602587.11</v>
      </c>
    </row>
    <row r="29" spans="1:3" ht="72.599999999999994" customHeight="1">
      <c r="A29" s="6" t="s">
        <v>44</v>
      </c>
      <c r="B29" s="7" t="s">
        <v>45</v>
      </c>
      <c r="C29" s="14">
        <v>2602587.11</v>
      </c>
    </row>
    <row r="30" spans="1:3" ht="28.9" customHeight="1">
      <c r="A30" s="4" t="s">
        <v>46</v>
      </c>
      <c r="B30" s="5" t="s">
        <v>47</v>
      </c>
      <c r="C30" s="15">
        <f>C31</f>
        <v>8840872.7400000002</v>
      </c>
    </row>
    <row r="31" spans="1:3" ht="14.45" customHeight="1">
      <c r="A31" s="4" t="s">
        <v>48</v>
      </c>
      <c r="B31" s="5" t="s">
        <v>49</v>
      </c>
      <c r="C31" s="15">
        <f>C32</f>
        <v>8840872.7400000002</v>
      </c>
    </row>
    <row r="32" spans="1:3" ht="28.9" customHeight="1">
      <c r="A32" s="6" t="s">
        <v>50</v>
      </c>
      <c r="B32" s="7" t="s">
        <v>51</v>
      </c>
      <c r="C32" s="14">
        <v>8840872.7400000002</v>
      </c>
    </row>
    <row r="33" spans="1:4" ht="28.9" customHeight="1">
      <c r="A33" s="4" t="s">
        <v>52</v>
      </c>
      <c r="B33" s="5" t="s">
        <v>53</v>
      </c>
      <c r="C33" s="15">
        <f>C34</f>
        <v>200000</v>
      </c>
    </row>
    <row r="34" spans="1:4" ht="57.6" customHeight="1">
      <c r="A34" s="4" t="s">
        <v>54</v>
      </c>
      <c r="B34" s="5" t="s">
        <v>55</v>
      </c>
      <c r="C34" s="15">
        <f>C35</f>
        <v>200000</v>
      </c>
    </row>
    <row r="35" spans="1:4" ht="43.35" customHeight="1">
      <c r="A35" s="6" t="s">
        <v>56</v>
      </c>
      <c r="B35" s="7" t="s">
        <v>57</v>
      </c>
      <c r="C35" s="14">
        <v>200000</v>
      </c>
    </row>
    <row r="36" spans="1:4" ht="14.45" customHeight="1">
      <c r="A36" s="4" t="s">
        <v>58</v>
      </c>
      <c r="B36" s="5" t="s">
        <v>59</v>
      </c>
      <c r="C36" s="15">
        <f>C37</f>
        <v>100000</v>
      </c>
    </row>
    <row r="37" spans="1:4" ht="14.45" customHeight="1">
      <c r="A37" s="4" t="s">
        <v>60</v>
      </c>
      <c r="B37" s="5" t="s">
        <v>61</v>
      </c>
      <c r="C37" s="15">
        <f>C38</f>
        <v>100000</v>
      </c>
    </row>
    <row r="38" spans="1:4" ht="14.25" customHeight="1">
      <c r="A38" s="6" t="s">
        <v>62</v>
      </c>
      <c r="B38" s="7" t="s">
        <v>63</v>
      </c>
      <c r="C38" s="14">
        <v>100000</v>
      </c>
    </row>
    <row r="39" spans="1:4" ht="14.45" customHeight="1">
      <c r="A39" s="4" t="s">
        <v>0</v>
      </c>
      <c r="B39" s="18" t="s">
        <v>64</v>
      </c>
      <c r="C39" s="20">
        <f>C40+C42</f>
        <v>4500000</v>
      </c>
    </row>
    <row r="40" spans="1:4" ht="43.35" customHeight="1">
      <c r="A40" s="4" t="s">
        <v>65</v>
      </c>
      <c r="B40" s="5" t="s">
        <v>66</v>
      </c>
      <c r="C40" s="39">
        <f>C41</f>
        <v>4500000</v>
      </c>
    </row>
    <row r="41" spans="1:4" ht="28.9" customHeight="1">
      <c r="A41" s="6" t="s">
        <v>67</v>
      </c>
      <c r="B41" s="7" t="s">
        <v>68</v>
      </c>
      <c r="C41" s="38">
        <v>4500000</v>
      </c>
    </row>
    <row r="42" spans="1:4" ht="14.45" customHeight="1">
      <c r="A42" s="4" t="s">
        <v>69</v>
      </c>
      <c r="B42" s="5" t="s">
        <v>70</v>
      </c>
      <c r="C42" s="15">
        <f>C43</f>
        <v>0</v>
      </c>
    </row>
    <row r="43" spans="1:4" ht="28.9" customHeight="1">
      <c r="A43" s="4" t="s">
        <v>71</v>
      </c>
      <c r="B43" s="5" t="s">
        <v>72</v>
      </c>
      <c r="C43" s="15">
        <f>C44</f>
        <v>0</v>
      </c>
    </row>
    <row r="44" spans="1:4" ht="14.25" customHeight="1">
      <c r="A44" s="6" t="s">
        <v>73</v>
      </c>
      <c r="B44" s="7" t="s">
        <v>74</v>
      </c>
      <c r="C44" s="14">
        <v>0</v>
      </c>
    </row>
    <row r="45" spans="1:4" ht="21.6" customHeight="1">
      <c r="A45" s="44" t="s">
        <v>75</v>
      </c>
      <c r="B45" s="44"/>
      <c r="C45" s="36">
        <f>C8+C22+C39</f>
        <v>196890352.49000001</v>
      </c>
      <c r="D45" s="21"/>
    </row>
  </sheetData>
  <mergeCells count="3">
    <mergeCell ref="A2:C2"/>
    <mergeCell ref="A4:C4"/>
    <mergeCell ref="A45:B45"/>
  </mergeCells>
  <pageMargins left="0.39370078740157483" right="0.11811023622047245" top="0.39370078740157483" bottom="0.39370078740157483" header="0.31496062992125984" footer="0.31496062992125984"/>
  <pageSetup paperSize="9" scale="90" orientation="portrait" r:id="rId1"/>
  <headerFooter>
    <oddFooter>&amp;C&amp;P из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83" zoomScaleSheetLayoutView="83" workbookViewId="0">
      <selection activeCell="D16" sqref="D16"/>
    </sheetView>
  </sheetViews>
  <sheetFormatPr defaultRowHeight="12.75"/>
  <cols>
    <col min="1" max="1" width="27" customWidth="1"/>
    <col min="2" max="2" width="42" customWidth="1"/>
    <col min="3" max="3" width="20.83203125" customWidth="1"/>
    <col min="4" max="4" width="22.33203125" customWidth="1"/>
    <col min="5" max="5" width="23.1640625" customWidth="1"/>
    <col min="6" max="6" width="22.1640625" customWidth="1"/>
  </cols>
  <sheetData>
    <row r="1" spans="1:7">
      <c r="A1" t="s">
        <v>0</v>
      </c>
    </row>
    <row r="2" spans="1:7" ht="46.5" customHeight="1">
      <c r="A2" s="40" t="s">
        <v>81</v>
      </c>
      <c r="B2" s="41"/>
      <c r="C2" s="41"/>
      <c r="D2" s="41"/>
    </row>
    <row r="3" spans="1:7" ht="20.25" customHeight="1">
      <c r="A3" s="9"/>
      <c r="B3" s="1"/>
      <c r="C3" s="1"/>
      <c r="D3" s="9"/>
    </row>
    <row r="4" spans="1:7" ht="39.950000000000003" customHeight="1">
      <c r="A4" s="42" t="s">
        <v>79</v>
      </c>
      <c r="B4" s="43"/>
      <c r="C4" s="43"/>
      <c r="D4" s="43"/>
    </row>
    <row r="5" spans="1:7" ht="21.6" customHeight="1">
      <c r="A5" s="2" t="s">
        <v>0</v>
      </c>
      <c r="B5" s="2" t="s">
        <v>0</v>
      </c>
      <c r="C5" s="1" t="s">
        <v>0</v>
      </c>
      <c r="D5" s="1" t="s">
        <v>1</v>
      </c>
    </row>
    <row r="6" spans="1:7" ht="33" customHeight="1">
      <c r="A6" s="13" t="s">
        <v>2</v>
      </c>
      <c r="B6" s="13" t="s">
        <v>3</v>
      </c>
      <c r="C6" s="3" t="s">
        <v>76</v>
      </c>
      <c r="D6" s="3" t="s">
        <v>80</v>
      </c>
    </row>
    <row r="7" spans="1:7" ht="28.9" customHeight="1">
      <c r="A7" s="12" t="s">
        <v>0</v>
      </c>
      <c r="B7" s="11" t="s">
        <v>4</v>
      </c>
      <c r="C7" s="34">
        <f>C8+C22</f>
        <v>194962291</v>
      </c>
      <c r="D7" s="34">
        <f>D8+D22</f>
        <v>205320823.73999998</v>
      </c>
      <c r="E7" s="31"/>
      <c r="F7" s="30"/>
      <c r="G7" s="32"/>
    </row>
    <row r="8" spans="1:7" ht="14.45" customHeight="1">
      <c r="A8" s="11" t="s">
        <v>0</v>
      </c>
      <c r="B8" s="18" t="s">
        <v>5</v>
      </c>
      <c r="C8" s="19">
        <f>C9+C12+C14+C19</f>
        <v>162699764.05000001</v>
      </c>
      <c r="D8" s="19">
        <f>D9+D12+D14+D19</f>
        <v>171178049.26999998</v>
      </c>
      <c r="E8" s="31"/>
      <c r="F8" s="30"/>
      <c r="G8" s="32"/>
    </row>
    <row r="9" spans="1:7" ht="14.45" customHeight="1">
      <c r="A9" s="12" t="s">
        <v>6</v>
      </c>
      <c r="B9" s="28" t="s">
        <v>7</v>
      </c>
      <c r="C9" s="29">
        <f>C10</f>
        <v>139647800</v>
      </c>
      <c r="D9" s="29">
        <f>D10</f>
        <v>147980900</v>
      </c>
      <c r="E9" s="33"/>
      <c r="F9" s="32"/>
    </row>
    <row r="10" spans="1:7" ht="28.9" customHeight="1">
      <c r="A10" s="12" t="s">
        <v>8</v>
      </c>
      <c r="B10" s="11" t="s">
        <v>9</v>
      </c>
      <c r="C10" s="24">
        <f>C11</f>
        <v>139647800</v>
      </c>
      <c r="D10" s="24">
        <f>D11</f>
        <v>147980900</v>
      </c>
    </row>
    <row r="11" spans="1:7" ht="14.25" customHeight="1">
      <c r="A11" s="6" t="s">
        <v>10</v>
      </c>
      <c r="B11" s="7" t="s">
        <v>11</v>
      </c>
      <c r="C11" s="14">
        <v>139647800</v>
      </c>
      <c r="D11" s="14">
        <v>147980900</v>
      </c>
    </row>
    <row r="12" spans="1:7" ht="57.6" customHeight="1">
      <c r="A12" s="12" t="s">
        <v>12</v>
      </c>
      <c r="B12" s="11" t="s">
        <v>13</v>
      </c>
      <c r="C12" s="24">
        <f>C13</f>
        <v>461962.38</v>
      </c>
      <c r="D12" s="24">
        <f>D13</f>
        <v>496147.6</v>
      </c>
    </row>
    <row r="13" spans="1:7" ht="39.75" customHeight="1">
      <c r="A13" s="6" t="s">
        <v>14</v>
      </c>
      <c r="B13" s="7" t="s">
        <v>13</v>
      </c>
      <c r="C13" s="14">
        <v>461962.38</v>
      </c>
      <c r="D13" s="14">
        <v>496147.6</v>
      </c>
    </row>
    <row r="14" spans="1:7" ht="14.45" customHeight="1">
      <c r="A14" s="12" t="s">
        <v>15</v>
      </c>
      <c r="B14" s="11" t="s">
        <v>16</v>
      </c>
      <c r="C14" s="26">
        <f>C15+C17</f>
        <v>22324401.670000002</v>
      </c>
      <c r="D14" s="26">
        <f>D15+D17</f>
        <v>22435401.670000002</v>
      </c>
      <c r="E14" s="31"/>
      <c r="F14" s="30"/>
      <c r="G14" s="32"/>
    </row>
    <row r="15" spans="1:7" ht="14.45" customHeight="1">
      <c r="A15" s="12" t="s">
        <v>17</v>
      </c>
      <c r="B15" s="11" t="s">
        <v>18</v>
      </c>
      <c r="C15" s="24">
        <f>C16</f>
        <v>2011000</v>
      </c>
      <c r="D15" s="24">
        <f>D16</f>
        <v>2122000</v>
      </c>
      <c r="F15" s="32"/>
    </row>
    <row r="16" spans="1:7" ht="57.6" customHeight="1">
      <c r="A16" s="6" t="s">
        <v>19</v>
      </c>
      <c r="B16" s="7" t="s">
        <v>20</v>
      </c>
      <c r="C16" s="14">
        <v>2011000</v>
      </c>
      <c r="D16" s="14">
        <v>2122000</v>
      </c>
    </row>
    <row r="17" spans="1:7" ht="14.45" customHeight="1">
      <c r="A17" s="12" t="s">
        <v>21</v>
      </c>
      <c r="B17" s="11" t="s">
        <v>22</v>
      </c>
      <c r="C17" s="24">
        <f>C18</f>
        <v>20313401.670000002</v>
      </c>
      <c r="D17" s="24">
        <f>D18</f>
        <v>20313401.670000002</v>
      </c>
    </row>
    <row r="18" spans="1:7" ht="57.6" customHeight="1">
      <c r="A18" s="6" t="s">
        <v>23</v>
      </c>
      <c r="B18" s="7" t="s">
        <v>24</v>
      </c>
      <c r="C18" s="14">
        <v>20313401.670000002</v>
      </c>
      <c r="D18" s="14">
        <v>20313401.670000002</v>
      </c>
    </row>
    <row r="19" spans="1:7" ht="14.45" customHeight="1">
      <c r="A19" s="12" t="s">
        <v>25</v>
      </c>
      <c r="B19" s="11" t="s">
        <v>26</v>
      </c>
      <c r="C19" s="24">
        <f>C20</f>
        <v>265600</v>
      </c>
      <c r="D19" s="24">
        <f>D20</f>
        <v>265600</v>
      </c>
    </row>
    <row r="20" spans="1:7" ht="57.6" customHeight="1">
      <c r="A20" s="12" t="s">
        <v>27</v>
      </c>
      <c r="B20" s="11" t="s">
        <v>28</v>
      </c>
      <c r="C20" s="24">
        <f>C21</f>
        <v>265600</v>
      </c>
      <c r="D20" s="24">
        <f>D21</f>
        <v>265600</v>
      </c>
    </row>
    <row r="21" spans="1:7" ht="105" customHeight="1">
      <c r="A21" s="6" t="s">
        <v>29</v>
      </c>
      <c r="B21" s="7" t="s">
        <v>30</v>
      </c>
      <c r="C21" s="14">
        <v>265600</v>
      </c>
      <c r="D21" s="14">
        <v>265600</v>
      </c>
    </row>
    <row r="22" spans="1:7" ht="14.45" customHeight="1">
      <c r="A22" s="11" t="s">
        <v>0</v>
      </c>
      <c r="B22" s="18" t="s">
        <v>31</v>
      </c>
      <c r="C22" s="19">
        <f>C23+C30+C33+C36</f>
        <v>32262526.949999999</v>
      </c>
      <c r="D22" s="19">
        <f>D23+D30+D33+D36</f>
        <v>34142774.469999999</v>
      </c>
      <c r="E22" s="31"/>
      <c r="F22" s="30"/>
      <c r="G22" s="32"/>
    </row>
    <row r="23" spans="1:7" ht="72.599999999999994" customHeight="1">
      <c r="A23" s="12" t="s">
        <v>32</v>
      </c>
      <c r="B23" s="11" t="s">
        <v>33</v>
      </c>
      <c r="C23" s="26">
        <f>C24+C28</f>
        <v>22985097.949999999</v>
      </c>
      <c r="D23" s="26">
        <f>D24+D28</f>
        <v>23293355.469999999</v>
      </c>
      <c r="E23" s="31"/>
      <c r="F23" s="30"/>
      <c r="G23" s="32"/>
    </row>
    <row r="24" spans="1:7" ht="105.75" customHeight="1">
      <c r="A24" s="12" t="s">
        <v>34</v>
      </c>
      <c r="B24" s="11" t="s">
        <v>35</v>
      </c>
      <c r="C24" s="23">
        <f>C25+C26+C27</f>
        <v>20382510.84</v>
      </c>
      <c r="D24" s="23">
        <f>D25+D26+D27</f>
        <v>20690768.359999999</v>
      </c>
      <c r="E24" s="33"/>
      <c r="F24" s="32"/>
    </row>
    <row r="25" spans="1:7" ht="103.5" customHeight="1">
      <c r="A25" s="6" t="s">
        <v>36</v>
      </c>
      <c r="B25" s="7" t="s">
        <v>37</v>
      </c>
      <c r="C25" s="14">
        <v>6503888</v>
      </c>
      <c r="D25" s="14">
        <v>6790059.0999999996</v>
      </c>
    </row>
    <row r="26" spans="1:7" ht="91.5" customHeight="1">
      <c r="A26" s="6" t="s">
        <v>38</v>
      </c>
      <c r="B26" s="7" t="s">
        <v>39</v>
      </c>
      <c r="C26" s="14">
        <v>501964.06</v>
      </c>
      <c r="D26" s="22">
        <v>524050.48</v>
      </c>
    </row>
    <row r="27" spans="1:7" ht="78.75" customHeight="1">
      <c r="A27" s="6" t="s">
        <v>40</v>
      </c>
      <c r="B27" s="7" t="s">
        <v>41</v>
      </c>
      <c r="C27" s="14">
        <v>13376658.779999999</v>
      </c>
      <c r="D27" s="14">
        <v>13376658.779999999</v>
      </c>
    </row>
    <row r="28" spans="1:7" ht="104.25" customHeight="1">
      <c r="A28" s="12" t="s">
        <v>42</v>
      </c>
      <c r="B28" s="11" t="s">
        <v>43</v>
      </c>
      <c r="C28" s="23">
        <f>C29</f>
        <v>2602587.11</v>
      </c>
      <c r="D28" s="23">
        <f>D29</f>
        <v>2602587.11</v>
      </c>
    </row>
    <row r="29" spans="1:7" ht="100.9" customHeight="1">
      <c r="A29" s="6" t="s">
        <v>44</v>
      </c>
      <c r="B29" s="7" t="s">
        <v>45</v>
      </c>
      <c r="C29" s="14">
        <v>2602587.11</v>
      </c>
      <c r="D29" s="14">
        <v>2602587.11</v>
      </c>
    </row>
    <row r="30" spans="1:7" ht="43.35" customHeight="1">
      <c r="A30" s="12" t="s">
        <v>46</v>
      </c>
      <c r="B30" s="11" t="s">
        <v>47</v>
      </c>
      <c r="C30" s="24">
        <f>C31</f>
        <v>8977429</v>
      </c>
      <c r="D30" s="24">
        <f>D31</f>
        <v>10549419</v>
      </c>
    </row>
    <row r="31" spans="1:7" ht="28.9" customHeight="1">
      <c r="A31" s="12" t="s">
        <v>48</v>
      </c>
      <c r="B31" s="11" t="s">
        <v>49</v>
      </c>
      <c r="C31" s="24">
        <f>C32</f>
        <v>8977429</v>
      </c>
      <c r="D31" s="24">
        <f>D32</f>
        <v>10549419</v>
      </c>
    </row>
    <row r="32" spans="1:7" ht="28.9" customHeight="1">
      <c r="A32" s="6" t="s">
        <v>50</v>
      </c>
      <c r="B32" s="7" t="s">
        <v>51</v>
      </c>
      <c r="C32" s="37">
        <v>8977429</v>
      </c>
      <c r="D32" s="37">
        <v>10549419</v>
      </c>
    </row>
    <row r="33" spans="1:4" ht="43.35" customHeight="1">
      <c r="A33" s="12" t="s">
        <v>52</v>
      </c>
      <c r="B33" s="11" t="s">
        <v>53</v>
      </c>
      <c r="C33" s="24">
        <f>C34</f>
        <v>200000</v>
      </c>
      <c r="D33" s="24">
        <f>D34</f>
        <v>200000</v>
      </c>
    </row>
    <row r="34" spans="1:4" ht="78" customHeight="1">
      <c r="A34" s="12" t="s">
        <v>54</v>
      </c>
      <c r="B34" s="11" t="s">
        <v>55</v>
      </c>
      <c r="C34" s="24">
        <f>C35</f>
        <v>200000</v>
      </c>
      <c r="D34" s="24">
        <f>D35</f>
        <v>200000</v>
      </c>
    </row>
    <row r="35" spans="1:4" ht="57.6" customHeight="1">
      <c r="A35" s="6" t="s">
        <v>56</v>
      </c>
      <c r="B35" s="7" t="s">
        <v>57</v>
      </c>
      <c r="C35" s="14">
        <v>200000</v>
      </c>
      <c r="D35" s="14">
        <v>200000</v>
      </c>
    </row>
    <row r="36" spans="1:4" ht="14.45" customHeight="1">
      <c r="A36" s="12" t="s">
        <v>58</v>
      </c>
      <c r="B36" s="11" t="s">
        <v>59</v>
      </c>
      <c r="C36" s="24">
        <f>C37</f>
        <v>100000</v>
      </c>
      <c r="D36" s="24">
        <f>D37</f>
        <v>100000</v>
      </c>
    </row>
    <row r="37" spans="1:4" ht="14.45" customHeight="1">
      <c r="A37" s="12" t="s">
        <v>60</v>
      </c>
      <c r="B37" s="11" t="s">
        <v>61</v>
      </c>
      <c r="C37" s="24">
        <f>C38</f>
        <v>100000</v>
      </c>
      <c r="D37" s="24">
        <f>D38</f>
        <v>100000</v>
      </c>
    </row>
    <row r="38" spans="1:4" ht="28.9" customHeight="1">
      <c r="A38" s="6" t="s">
        <v>62</v>
      </c>
      <c r="B38" s="7" t="s">
        <v>63</v>
      </c>
      <c r="C38" s="25">
        <v>100000</v>
      </c>
      <c r="D38" s="25">
        <v>100000</v>
      </c>
    </row>
    <row r="39" spans="1:4" ht="14.45" customHeight="1">
      <c r="A39" s="12" t="s">
        <v>0</v>
      </c>
      <c r="B39" s="18" t="s">
        <v>64</v>
      </c>
      <c r="C39" s="27">
        <f>C40+C42</f>
        <v>4500000</v>
      </c>
      <c r="D39" s="27">
        <f>D40+D42</f>
        <v>4500000</v>
      </c>
    </row>
    <row r="40" spans="1:4" ht="40.5" customHeight="1">
      <c r="A40" s="12" t="s">
        <v>65</v>
      </c>
      <c r="B40" s="11" t="s">
        <v>66</v>
      </c>
      <c r="C40" s="10">
        <f>C41</f>
        <v>4500000</v>
      </c>
      <c r="D40" s="10">
        <f>D41</f>
        <v>4500000</v>
      </c>
    </row>
    <row r="41" spans="1:4" ht="43.35" customHeight="1">
      <c r="A41" s="6" t="s">
        <v>67</v>
      </c>
      <c r="B41" s="7" t="s">
        <v>68</v>
      </c>
      <c r="C41" s="8">
        <v>4500000</v>
      </c>
      <c r="D41" s="8">
        <v>4500000</v>
      </c>
    </row>
    <row r="42" spans="1:4" ht="28.9" customHeight="1">
      <c r="A42" s="12" t="s">
        <v>69</v>
      </c>
      <c r="B42" s="11" t="s">
        <v>70</v>
      </c>
      <c r="C42" s="10">
        <f>C43+C44</f>
        <v>0</v>
      </c>
      <c r="D42" s="10">
        <f>D43+D44</f>
        <v>0</v>
      </c>
    </row>
    <row r="43" spans="1:4" ht="28.9" customHeight="1">
      <c r="A43" s="12" t="s">
        <v>71</v>
      </c>
      <c r="B43" s="11" t="s">
        <v>72</v>
      </c>
      <c r="C43" s="10">
        <v>0</v>
      </c>
      <c r="D43" s="10">
        <v>0</v>
      </c>
    </row>
    <row r="44" spans="1:4" ht="28.9" customHeight="1">
      <c r="A44" s="6" t="s">
        <v>73</v>
      </c>
      <c r="B44" s="7" t="s">
        <v>74</v>
      </c>
      <c r="C44" s="8">
        <v>0</v>
      </c>
      <c r="D44" s="8">
        <v>0</v>
      </c>
    </row>
    <row r="45" spans="1:4" ht="21.6" customHeight="1">
      <c r="A45" s="45" t="s">
        <v>75</v>
      </c>
      <c r="B45" s="45"/>
      <c r="C45" s="34">
        <f>C8+C22+C39</f>
        <v>199462291</v>
      </c>
      <c r="D45" s="34">
        <f>D8+D22+D39</f>
        <v>209820823.73999998</v>
      </c>
    </row>
  </sheetData>
  <mergeCells count="3">
    <mergeCell ref="A2:D2"/>
    <mergeCell ref="A4:D4"/>
    <mergeCell ref="A45:B45"/>
  </mergeCells>
  <pageMargins left="0.39370078740157483" right="0.39370078740157483" top="0.39370078740157483" bottom="0.39370078740157483" header="0.31496062992125984" footer="0.31496062992125984"/>
  <pageSetup paperSize="9" scale="73" orientation="portrait" r:id="rId1"/>
  <headerFooter>
    <oddFooter>&amp;C&amp;P из &amp;N</oddFooter>
  </headerFooter>
  <rowBreaks count="1" manualBreakCount="1">
    <brk id="25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Табл. 3.1</vt:lpstr>
      <vt:lpstr>Табл. 3.2</vt:lpstr>
      <vt:lpstr>'Табл. 3.1'!Заголовки_для_печати</vt:lpstr>
      <vt:lpstr>'Табл. 3.2'!Заголовки_для_печати</vt:lpstr>
      <vt:lpstr>'Табл. 3.2'!Область_печати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cp:lastPrinted>2018-11-23T06:03:55Z</cp:lastPrinted>
  <dcterms:created xsi:type="dcterms:W3CDTF">2006-09-16T00:00:00Z</dcterms:created>
  <dcterms:modified xsi:type="dcterms:W3CDTF">2019-11-08T00:02:13Z</dcterms:modified>
</cp:coreProperties>
</file>