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60" yWindow="210" windowWidth="14130" windowHeight="12315" activeTab="1"/>
  </bookViews>
  <sheets>
    <sheet name="2022г." sheetId="4" r:id="rId1"/>
    <sheet name="2023-2024г." sheetId="3" r:id="rId2"/>
  </sheets>
  <definedNames>
    <definedName name="_xlnm.Print_Titles" localSheetId="0">'2022г.'!$3:$6</definedName>
    <definedName name="_xlnm.Print_Titles" localSheetId="1">'2023-2024г.'!$3:$6</definedName>
    <definedName name="_xlnm.Print_Area" localSheetId="0">'2022г.'!$A$1:$C$58</definedName>
    <definedName name="_xlnm.Print_Area" localSheetId="1">'2023-2024г.'!$A$1:$D$58</definedName>
  </definedNames>
  <calcPr calcId="125725"/>
</workbook>
</file>

<file path=xl/calcChain.xml><?xml version="1.0" encoding="utf-8"?>
<calcChain xmlns="http://schemas.openxmlformats.org/spreadsheetml/2006/main">
  <c r="D12" i="3"/>
  <c r="D13"/>
  <c r="C13" i="4"/>
  <c r="C13" i="3"/>
  <c r="C12" s="1"/>
  <c r="C36" i="4"/>
  <c r="C31"/>
  <c r="C32"/>
  <c r="C55" i="3" l="1"/>
  <c r="C49"/>
  <c r="C46"/>
  <c r="C45" s="1"/>
  <c r="C43"/>
  <c r="C42" s="1"/>
  <c r="C40"/>
  <c r="C39" s="1"/>
  <c r="C36"/>
  <c r="C32"/>
  <c r="C28"/>
  <c r="C27" s="1"/>
  <c r="C22"/>
  <c r="C19"/>
  <c r="C10"/>
  <c r="C9" s="1"/>
  <c r="C31" l="1"/>
  <c r="C30" s="1"/>
  <c r="C18"/>
  <c r="C8" s="1"/>
  <c r="C48"/>
  <c r="D49"/>
  <c r="C49" i="4"/>
  <c r="C10"/>
  <c r="C9" s="1"/>
  <c r="C55"/>
  <c r="C46"/>
  <c r="C45" s="1"/>
  <c r="C43"/>
  <c r="C42" s="1"/>
  <c r="C40"/>
  <c r="C39" s="1"/>
  <c r="C30" s="1"/>
  <c r="C28"/>
  <c r="C27" s="1"/>
  <c r="C22"/>
  <c r="C19"/>
  <c r="C12"/>
  <c r="D28" i="3"/>
  <c r="D27" s="1"/>
  <c r="D36"/>
  <c r="D40"/>
  <c r="D39" s="1"/>
  <c r="D43"/>
  <c r="D42" s="1"/>
  <c r="D46"/>
  <c r="D45" s="1"/>
  <c r="D55"/>
  <c r="C58" l="1"/>
  <c r="D48"/>
  <c r="D10"/>
  <c r="D9" s="1"/>
  <c r="C7"/>
  <c r="C48" i="4"/>
  <c r="C18"/>
  <c r="C8" s="1"/>
  <c r="D32" i="3"/>
  <c r="D31" s="1"/>
  <c r="D30" s="1"/>
  <c r="D19"/>
  <c r="C58" i="4" l="1"/>
  <c r="C7"/>
  <c r="D22" i="3"/>
  <c r="D18" s="1"/>
  <c r="D8" l="1"/>
  <c r="D58" s="1"/>
  <c r="D7" l="1"/>
</calcChain>
</file>

<file path=xl/sharedStrings.xml><?xml version="1.0" encoding="utf-8"?>
<sst xmlns="http://schemas.openxmlformats.org/spreadsheetml/2006/main" count="224" uniqueCount="108">
  <si>
    <t/>
  </si>
  <si>
    <t>Рубли</t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</si>
  <si>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</si>
  <si>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</si>
  <si>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</si>
  <si>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</si>
  <si>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</si>
  <si>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</si>
  <si>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</si>
  <si>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</si>
  <si>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</si>
  <si>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</si>
  <si>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</si>
  <si>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</si>
  <si>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</si>
  <si>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</si>
  <si>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</si>
  <si>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</si>
  <si>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</si>
  <si>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</si>
  <si>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</si>
  <si>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</si>
  <si>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</si>
  <si>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</si>
  <si>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</si>
  <si>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</si>
  <si>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</si>
  <si>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</si>
  <si>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</si>
  <si>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</si>
  <si>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</si>
  <si>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</si>
  <si>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</si>
  <si>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</si>
  <si>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</si>
  <si>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</si>
  <si>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</si>
  <si>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</si>
  <si>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</si>
  <si>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</si>
  <si>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</si>
  <si>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</si>
  <si>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</si>
  <si>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</si>
  <si>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</si>
  <si>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</si>
  <si>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</si>
  <si>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</si>
  <si>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</si>
  <si>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</si>
  <si>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</si>
  <si>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</si>
  <si>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</si>
  <si>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</si>
  <si>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</si>
  <si>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</si>
  <si>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</si>
  <si>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</si>
  <si>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</si>
  <si>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</si>
  <si>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</si>
  <si>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</si>
  <si>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802 2 02 25555 13 0000 151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</si>
  <si>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</si>
  <si>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</si>
  <si>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</si>
  <si>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000 2 07 05000 05 0000 180</t>
  </si>
  <si>
    <t>802 2 07 05030 13 0000 180</t>
  </si>
  <si>
    <t>Прочие безвозмездные поступления в бюджеты городских поселений</t>
  </si>
  <si>
    <t>ВСЕГО ДОХОДОВ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</si>
  <si>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</si>
  <si>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</si>
  <si>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</si>
  <si>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</si>
  <si>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</si>
  <si>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</si>
  <si>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</si>
  <si>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</si>
  <si>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</si>
  <si>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</si>
  <si>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</si>
  <si>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</si>
  <si>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</si>
  <si>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</si>
  <si>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</si>
  <si>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</si>
  <si>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</si>
  <si>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802 2 02 35118 13 0000 151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</si>
  <si>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</si>
  <si>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</si>
  <si>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</si>
  <si>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</si>
  <si>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</si>
  <si>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802 2 02 45160 13 0000 150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</si>
  <si>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</si>
  <si>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802 1 11 07015 13 0000 120</t>
  </si>
  <si>
    <t>Прочие безвозмездные поступления в бюджеты муниципальных районов</t>
  </si>
  <si>
    <t>Налог на доходы физических лиц</t>
  </si>
  <si>
    <t>802 1 01 02010 01 0000 110</t>
  </si>
  <si>
    <t>Объем поступления доходов в  Бюджет муниципального образования "Город Удачный" Мирнинского района Республики Саха (Якутия) на плановый период 2023-2024 годов</t>
  </si>
  <si>
    <t>Объем доходов 2023г.</t>
  </si>
  <si>
    <t>Объем доходов 2024г.</t>
  </si>
  <si>
    <t>Доходы от перечисления части прибыли МУПов</t>
  </si>
  <si>
    <t>802 1 11 05075 13 0000 120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</si>
  <si>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</si>
  <si>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Объем доходов 2022г.</t>
  </si>
  <si>
    <t>Проект</t>
  </si>
  <si>
    <t>Объем поступления доходов в  бюджет муниципального образования "Город Удачный" Мирнинского района Республики Саха (Якутия) на  2022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</si>
</sst>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&quot;-&quot;????_р_._-;_-@_-"/>
  </numFmts>
  <fonts count="13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2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47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2" applyNumberFormat="1" applyFont="1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quotePrefix="1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 wrapText="1"/>
    </xf>
    <xf numFmtId="43" fontId="3" fillId="2" borderId="1" xfId="0" applyNumberFormat="1" applyFont="1" applyFill="1" applyBorder="1" applyAlignment="1">
      <alignment horizontal="right" vertical="top" wrapText="1"/>
    </xf>
    <xf numFmtId="43" fontId="10" fillId="2" borderId="1" xfId="1" applyFont="1" applyFill="1" applyBorder="1" applyAlignment="1">
      <alignment horizontal="right" vertical="top" wrapText="1"/>
    </xf>
    <xf numFmtId="43" fontId="1" fillId="2" borderId="1" xfId="1" applyFon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43" fontId="1" fillId="2" borderId="1" xfId="0" applyNumberFormat="1" applyFont="1" applyFill="1" applyBorder="1" applyAlignment="1">
      <alignment horizontal="right" vertical="top" wrapText="1"/>
    </xf>
    <xf numFmtId="43" fontId="0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3" fontId="0" fillId="2" borderId="1" xfId="1" applyFont="1" applyFill="1" applyBorder="1" applyAlignment="1">
      <alignment horizontal="right" vertical="top" wrapText="1"/>
    </xf>
    <xf numFmtId="43" fontId="3" fillId="2" borderId="1" xfId="1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center" vertical="top" wrapText="1"/>
    </xf>
    <xf numFmtId="4" fontId="0" fillId="2" borderId="1" xfId="0" applyNumberFormat="1" applyFont="1" applyFill="1" applyBorder="1" applyAlignment="1">
      <alignment vertical="top" wrapText="1"/>
    </xf>
    <xf numFmtId="43" fontId="0" fillId="2" borderId="1" xfId="0" applyNumberFormat="1" applyFont="1" applyFill="1" applyBorder="1" applyAlignment="1">
      <alignment vertical="top" wrapText="1"/>
    </xf>
    <xf numFmtId="43" fontId="0" fillId="2" borderId="0" xfId="0" applyNumberFormat="1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horizontal="right" vertical="top" wrapText="1"/>
    </xf>
    <xf numFmtId="4" fontId="11" fillId="2" borderId="1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0" fillId="2" borderId="0" xfId="0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Normal="100" zoomScaleSheetLayoutView="100" workbookViewId="0">
      <selection activeCell="B12" sqref="B12"/>
    </sheetView>
  </sheetViews>
  <sheetFormatPr defaultRowHeight="12.75"/>
  <cols>
    <col min="1" max="1" width="33.6640625" customWidth="1"/>
    <col min="2" max="2" width="63.5" customWidth="1"/>
    <col min="3" max="3" width="23.1640625" customWidth="1"/>
    <col min="4" max="4" width="17.5" customWidth="1"/>
    <col min="5" max="5" width="20.33203125" customWidth="1"/>
  </cols>
  <sheetData>
    <row r="1" spans="1:4" ht="14.25">
      <c r="A1" t="s">
        <v>0</v>
      </c>
      <c r="C1" s="39" t="s">
        <v>106</v>
      </c>
    </row>
    <row r="2" spans="1:4" ht="39.75" customHeight="1">
      <c r="B2" s="45"/>
      <c r="C2" s="45"/>
    </row>
    <row r="3" spans="1:4" ht="20.25" customHeight="1">
      <c r="A3" s="17"/>
      <c r="B3" s="1"/>
      <c r="C3" s="41"/>
    </row>
    <row r="4" spans="1:4" ht="54.75" customHeight="1">
      <c r="A4" s="43" t="s">
        <v>107</v>
      </c>
      <c r="B4" s="43"/>
      <c r="C4" s="43"/>
    </row>
    <row r="5" spans="1:4" ht="21.6" customHeight="1">
      <c r="A5" s="2" t="s">
        <v>0</v>
      </c>
      <c r="B5" s="2" t="s">
        <v>0</v>
      </c>
      <c r="C5" s="1"/>
    </row>
    <row r="6" spans="1:4" ht="41.25" customHeight="1">
      <c r="A6" s="6" t="s">
        <v>2</v>
      </c>
      <c r="B6" s="6" t="s">
        <v>3</v>
      </c>
      <c r="C6" s="18" t="s">
        <v>105</v>
      </c>
    </row>
    <row r="7" spans="1:4" ht="28.9" customHeight="1">
      <c r="A7" s="7" t="s">
        <v>0</v>
      </c>
      <c r="B7" s="16" t="s">
        <v>4</v>
      </c>
      <c r="C7" s="19">
        <f t="shared" ref="C7" si="0">C8+C30</f>
        <v>200687800.52500001</v>
      </c>
      <c r="D7" s="14"/>
    </row>
    <row r="8" spans="1:4" ht="14.45" customHeight="1">
      <c r="A8" s="16" t="s">
        <v>0</v>
      </c>
      <c r="B8" s="8" t="s">
        <v>5</v>
      </c>
      <c r="C8" s="20">
        <f t="shared" ref="C8" si="1">C9+C12+C18+C27</f>
        <v>165175679.995</v>
      </c>
      <c r="D8" s="14"/>
    </row>
    <row r="9" spans="1:4" ht="14.45" customHeight="1">
      <c r="A9" s="7" t="s">
        <v>6</v>
      </c>
      <c r="B9" s="15" t="s">
        <v>7</v>
      </c>
      <c r="C9" s="21">
        <f t="shared" ref="C9" si="2">C10</f>
        <v>128877000</v>
      </c>
    </row>
    <row r="10" spans="1:4" ht="28.9" customHeight="1">
      <c r="A10" s="7" t="s">
        <v>8</v>
      </c>
      <c r="B10" s="16" t="s">
        <v>9</v>
      </c>
      <c r="C10" s="22">
        <f>C11</f>
        <v>128877000</v>
      </c>
    </row>
    <row r="11" spans="1:4" ht="14.25" customHeight="1">
      <c r="A11" s="10" t="s">
        <v>98</v>
      </c>
      <c r="B11" s="5" t="s">
        <v>97</v>
      </c>
      <c r="C11" s="23">
        <v>128877000</v>
      </c>
    </row>
    <row r="12" spans="1:4" ht="30" customHeight="1">
      <c r="A12" s="7" t="s">
        <v>10</v>
      </c>
      <c r="B12" s="16" t="s">
        <v>11</v>
      </c>
      <c r="C12" s="22">
        <f t="shared" ref="C12" si="3">C13</f>
        <v>693790</v>
      </c>
    </row>
    <row r="13" spans="1:4" ht="30.75" customHeight="1">
      <c r="A13" s="10" t="s">
        <v>12</v>
      </c>
      <c r="B13" s="5" t="s">
        <v>11</v>
      </c>
      <c r="C13" s="23">
        <f>C14+C15+C16+C17</f>
        <v>693790</v>
      </c>
    </row>
    <row r="14" spans="1:4" ht="56.25" customHeight="1">
      <c r="A14" s="3" t="s">
        <v>70</v>
      </c>
      <c r="B14" s="11" t="s">
        <v>71</v>
      </c>
      <c r="C14" s="23">
        <v>313680</v>
      </c>
    </row>
    <row r="15" spans="1:4" ht="67.5" customHeight="1">
      <c r="A15" s="3" t="s">
        <v>72</v>
      </c>
      <c r="B15" s="11" t="s">
        <v>73</v>
      </c>
      <c r="C15" s="23">
        <v>1740</v>
      </c>
    </row>
    <row r="16" spans="1:4" ht="54.75" customHeight="1">
      <c r="A16" s="3" t="s">
        <v>74</v>
      </c>
      <c r="B16" s="4" t="s">
        <v>75</v>
      </c>
      <c r="C16" s="23">
        <v>417700</v>
      </c>
    </row>
    <row r="17" spans="1:4" ht="47.25" customHeight="1">
      <c r="A17" s="3" t="s">
        <v>76</v>
      </c>
      <c r="B17" s="4" t="s">
        <v>77</v>
      </c>
      <c r="C17" s="23">
        <v>-39330</v>
      </c>
    </row>
    <row r="18" spans="1:4" ht="14.45" customHeight="1">
      <c r="A18" s="7" t="s">
        <v>13</v>
      </c>
      <c r="B18" s="16" t="s">
        <v>14</v>
      </c>
      <c r="C18" s="24">
        <f t="shared" ref="C18" si="4">C19+C22</f>
        <v>35344889.994999997</v>
      </c>
      <c r="D18" s="14"/>
    </row>
    <row r="19" spans="1:4" ht="14.45" customHeight="1">
      <c r="A19" s="7" t="s">
        <v>15</v>
      </c>
      <c r="B19" s="16" t="s">
        <v>16</v>
      </c>
      <c r="C19" s="22">
        <f t="shared" ref="C19" si="5">C20+C21</f>
        <v>2268000</v>
      </c>
    </row>
    <row r="20" spans="1:4" ht="42" customHeight="1">
      <c r="A20" s="10" t="s">
        <v>17</v>
      </c>
      <c r="B20" s="5" t="s">
        <v>18</v>
      </c>
      <c r="C20" s="23">
        <v>2218000</v>
      </c>
    </row>
    <row r="21" spans="1:4" ht="51" customHeight="1">
      <c r="A21" s="3" t="s">
        <v>78</v>
      </c>
      <c r="B21" s="9" t="s">
        <v>79</v>
      </c>
      <c r="C21" s="23">
        <v>50000</v>
      </c>
    </row>
    <row r="22" spans="1:4" ht="14.45" customHeight="1">
      <c r="A22" s="7" t="s">
        <v>19</v>
      </c>
      <c r="B22" s="16" t="s">
        <v>20</v>
      </c>
      <c r="C22" s="22">
        <f t="shared" ref="C22" si="6">C23+C24+C26+C25</f>
        <v>33076889.994999997</v>
      </c>
    </row>
    <row r="23" spans="1:4" ht="32.25" customHeight="1">
      <c r="A23" s="3" t="s">
        <v>80</v>
      </c>
      <c r="B23" s="5" t="s">
        <v>21</v>
      </c>
      <c r="C23" s="25">
        <v>28875530</v>
      </c>
    </row>
    <row r="24" spans="1:4" ht="44.25" customHeight="1">
      <c r="A24" s="3" t="s">
        <v>81</v>
      </c>
      <c r="B24" s="9" t="s">
        <v>82</v>
      </c>
      <c r="C24" s="25">
        <v>3934.0949999999998</v>
      </c>
    </row>
    <row r="25" spans="1:4" ht="52.5" customHeight="1">
      <c r="A25" s="3" t="s">
        <v>83</v>
      </c>
      <c r="B25" s="9" t="s">
        <v>84</v>
      </c>
      <c r="C25" s="25">
        <v>3967840</v>
      </c>
    </row>
    <row r="26" spans="1:4" ht="37.5" customHeight="1">
      <c r="A26" s="3" t="s">
        <v>85</v>
      </c>
      <c r="B26" s="9" t="s">
        <v>86</v>
      </c>
      <c r="C26" s="25">
        <v>229585.9</v>
      </c>
    </row>
    <row r="27" spans="1:4" ht="14.45" customHeight="1">
      <c r="A27" s="7" t="s">
        <v>22</v>
      </c>
      <c r="B27" s="16" t="s">
        <v>23</v>
      </c>
      <c r="C27" s="22">
        <f t="shared" ref="C27:C28" si="7">C28</f>
        <v>260000</v>
      </c>
    </row>
    <row r="28" spans="1:4" ht="30" customHeight="1">
      <c r="A28" s="7" t="s">
        <v>24</v>
      </c>
      <c r="B28" s="16" t="s">
        <v>25</v>
      </c>
      <c r="C28" s="22">
        <f t="shared" si="7"/>
        <v>260000</v>
      </c>
    </row>
    <row r="29" spans="1:4" ht="69" customHeight="1">
      <c r="A29" s="10" t="s">
        <v>26</v>
      </c>
      <c r="B29" s="5" t="s">
        <v>27</v>
      </c>
      <c r="C29" s="23">
        <v>260000</v>
      </c>
    </row>
    <row r="30" spans="1:4" ht="14.45" customHeight="1">
      <c r="A30" s="16" t="s">
        <v>0</v>
      </c>
      <c r="B30" s="8" t="s">
        <v>28</v>
      </c>
      <c r="C30" s="20">
        <f>C31+C39+C42+C45</f>
        <v>35512120.530000001</v>
      </c>
      <c r="D30" s="14"/>
    </row>
    <row r="31" spans="1:4" ht="42.75" customHeight="1">
      <c r="A31" s="7" t="s">
        <v>29</v>
      </c>
      <c r="B31" s="16" t="s">
        <v>30</v>
      </c>
      <c r="C31" s="24">
        <f>C32+C36</f>
        <v>23896017.640000001</v>
      </c>
      <c r="D31" s="14"/>
    </row>
    <row r="32" spans="1:4" ht="67.5" customHeight="1">
      <c r="A32" s="7" t="s">
        <v>31</v>
      </c>
      <c r="B32" s="16" t="s">
        <v>32</v>
      </c>
      <c r="C32" s="26">
        <f>C33+C34+C35</f>
        <v>19022237.810000002</v>
      </c>
    </row>
    <row r="33" spans="1:3" ht="69.75" customHeight="1">
      <c r="A33" s="10" t="s">
        <v>33</v>
      </c>
      <c r="B33" s="5" t="s">
        <v>34</v>
      </c>
      <c r="C33" s="23">
        <v>7556705.4900000002</v>
      </c>
    </row>
    <row r="34" spans="1:3" ht="64.5" customHeight="1">
      <c r="A34" s="10" t="s">
        <v>35</v>
      </c>
      <c r="B34" s="5" t="s">
        <v>36</v>
      </c>
      <c r="C34" s="37">
        <v>343856.85</v>
      </c>
    </row>
    <row r="35" spans="1:3" ht="39" customHeight="1">
      <c r="A35" s="3" t="s">
        <v>103</v>
      </c>
      <c r="B35" s="11" t="s">
        <v>104</v>
      </c>
      <c r="C35" s="23">
        <v>11121675.470000001</v>
      </c>
    </row>
    <row r="36" spans="1:3" ht="65.25" customHeight="1">
      <c r="A36" s="7" t="s">
        <v>37</v>
      </c>
      <c r="B36" s="16" t="s">
        <v>38</v>
      </c>
      <c r="C36" s="26">
        <f>C37+C38</f>
        <v>4873779.83</v>
      </c>
    </row>
    <row r="37" spans="1:3" ht="66" customHeight="1">
      <c r="A37" s="10" t="s">
        <v>39</v>
      </c>
      <c r="B37" s="5" t="s">
        <v>40</v>
      </c>
      <c r="C37" s="23">
        <v>3281779.83</v>
      </c>
    </row>
    <row r="38" spans="1:3" ht="21" customHeight="1">
      <c r="A38" s="35" t="s">
        <v>95</v>
      </c>
      <c r="B38" s="36" t="s">
        <v>102</v>
      </c>
      <c r="C38" s="23">
        <v>1592000</v>
      </c>
    </row>
    <row r="39" spans="1:3" ht="33" customHeight="1">
      <c r="A39" s="7" t="s">
        <v>41</v>
      </c>
      <c r="B39" s="16" t="s">
        <v>42</v>
      </c>
      <c r="C39" s="22">
        <f t="shared" ref="C39:C40" si="8">C40</f>
        <v>10822651.34</v>
      </c>
    </row>
    <row r="40" spans="1:3" ht="28.9" customHeight="1">
      <c r="A40" s="7" t="s">
        <v>43</v>
      </c>
      <c r="B40" s="16" t="s">
        <v>44</v>
      </c>
      <c r="C40" s="22">
        <f t="shared" si="8"/>
        <v>10822651.34</v>
      </c>
    </row>
    <row r="41" spans="1:3" ht="28.9" customHeight="1">
      <c r="A41" s="10" t="s">
        <v>45</v>
      </c>
      <c r="B41" s="5" t="s">
        <v>46</v>
      </c>
      <c r="C41" s="23">
        <v>10822651.34</v>
      </c>
    </row>
    <row r="42" spans="1:3" ht="43.35" customHeight="1">
      <c r="A42" s="7" t="s">
        <v>47</v>
      </c>
      <c r="B42" s="16" t="s">
        <v>48</v>
      </c>
      <c r="C42" s="22">
        <f t="shared" ref="C42:C43" si="9">C43</f>
        <v>650000</v>
      </c>
    </row>
    <row r="43" spans="1:3" ht="54.75" customHeight="1">
      <c r="A43" s="7" t="s">
        <v>49</v>
      </c>
      <c r="B43" s="16" t="s">
        <v>50</v>
      </c>
      <c r="C43" s="22">
        <f t="shared" si="9"/>
        <v>650000</v>
      </c>
    </row>
    <row r="44" spans="1:3" ht="42.75" customHeight="1">
      <c r="A44" s="10" t="s">
        <v>51</v>
      </c>
      <c r="B44" s="5" t="s">
        <v>52</v>
      </c>
      <c r="C44" s="23">
        <v>650000</v>
      </c>
    </row>
    <row r="45" spans="1:3" ht="14.45" customHeight="1">
      <c r="A45" s="7" t="s">
        <v>53</v>
      </c>
      <c r="B45" s="16" t="s">
        <v>54</v>
      </c>
      <c r="C45" s="22">
        <f t="shared" ref="C45:C46" si="10">C46</f>
        <v>143451.54999999999</v>
      </c>
    </row>
    <row r="46" spans="1:3" ht="14.45" customHeight="1">
      <c r="A46" s="7" t="s">
        <v>55</v>
      </c>
      <c r="B46" s="16" t="s">
        <v>56</v>
      </c>
      <c r="C46" s="22">
        <f t="shared" si="10"/>
        <v>143451.54999999999</v>
      </c>
    </row>
    <row r="47" spans="1:3" ht="15.75" customHeight="1">
      <c r="A47" s="10" t="s">
        <v>57</v>
      </c>
      <c r="B47" s="5" t="s">
        <v>58</v>
      </c>
      <c r="C47" s="27">
        <v>143451.54999999999</v>
      </c>
    </row>
    <row r="48" spans="1:3" ht="14.45" customHeight="1">
      <c r="A48" s="7" t="s">
        <v>0</v>
      </c>
      <c r="B48" s="8" t="s">
        <v>59</v>
      </c>
      <c r="C48" s="28">
        <f t="shared" ref="C48" si="11">C49+C55</f>
        <v>8519400</v>
      </c>
    </row>
    <row r="49" spans="1:5" ht="29.25" customHeight="1">
      <c r="A49" s="7" t="s">
        <v>60</v>
      </c>
      <c r="B49" s="16" t="s">
        <v>61</v>
      </c>
      <c r="C49" s="24">
        <f>C50+C53+C51+C52+C54</f>
        <v>8519400</v>
      </c>
    </row>
    <row r="50" spans="1:5" ht="28.5" customHeight="1">
      <c r="A50" s="10" t="s">
        <v>62</v>
      </c>
      <c r="B50" s="5" t="s">
        <v>63</v>
      </c>
      <c r="C50" s="25">
        <v>4500000</v>
      </c>
    </row>
    <row r="51" spans="1:5" ht="51" customHeight="1">
      <c r="A51" s="10" t="s">
        <v>89</v>
      </c>
      <c r="B51" s="5" t="s">
        <v>90</v>
      </c>
      <c r="C51" s="25">
        <v>0</v>
      </c>
    </row>
    <row r="52" spans="1:5" ht="31.5" customHeight="1">
      <c r="A52" s="10" t="s">
        <v>91</v>
      </c>
      <c r="B52" s="5" t="s">
        <v>92</v>
      </c>
      <c r="C52" s="25">
        <v>50200</v>
      </c>
    </row>
    <row r="53" spans="1:5" ht="43.35" customHeight="1">
      <c r="A53" s="10" t="s">
        <v>87</v>
      </c>
      <c r="B53" s="5" t="s">
        <v>88</v>
      </c>
      <c r="C53" s="25">
        <v>3669200</v>
      </c>
    </row>
    <row r="54" spans="1:5" ht="43.5" customHeight="1">
      <c r="A54" s="10" t="s">
        <v>93</v>
      </c>
      <c r="B54" s="5" t="s">
        <v>94</v>
      </c>
      <c r="C54" s="25">
        <v>300000</v>
      </c>
    </row>
    <row r="55" spans="1:5" ht="28.9" customHeight="1">
      <c r="A55" s="7" t="s">
        <v>64</v>
      </c>
      <c r="B55" s="16" t="s">
        <v>65</v>
      </c>
      <c r="C55" s="24">
        <f t="shared" ref="C55" si="12">C56+C57</f>
        <v>0</v>
      </c>
    </row>
    <row r="56" spans="1:5" ht="28.9" customHeight="1">
      <c r="A56" s="7" t="s">
        <v>66</v>
      </c>
      <c r="B56" s="16" t="s">
        <v>96</v>
      </c>
      <c r="C56" s="24">
        <v>0</v>
      </c>
    </row>
    <row r="57" spans="1:5" ht="28.9" customHeight="1">
      <c r="A57" s="10" t="s">
        <v>67</v>
      </c>
      <c r="B57" s="5" t="s">
        <v>68</v>
      </c>
      <c r="C57" s="25">
        <v>0</v>
      </c>
    </row>
    <row r="58" spans="1:5" ht="21.6" customHeight="1">
      <c r="A58" s="44" t="s">
        <v>69</v>
      </c>
      <c r="B58" s="44"/>
      <c r="C58" s="19">
        <f>C8+C30+C48</f>
        <v>209207200.52500001</v>
      </c>
      <c r="D58" s="12"/>
      <c r="E58" s="12"/>
    </row>
    <row r="59" spans="1:5">
      <c r="C59" s="12"/>
    </row>
  </sheetData>
  <mergeCells count="3">
    <mergeCell ref="A4:C4"/>
    <mergeCell ref="A58:B58"/>
    <mergeCell ref="B2:C2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headerFooter>
    <oddFooter>&amp;C&amp;P из &amp;N</oddFooter>
  </headerFooter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Normal="100" zoomScaleSheetLayoutView="100" workbookViewId="0">
      <selection activeCell="D12" sqref="D12"/>
    </sheetView>
  </sheetViews>
  <sheetFormatPr defaultRowHeight="12.75"/>
  <cols>
    <col min="1" max="1" width="34.5" customWidth="1"/>
    <col min="2" max="2" width="62" customWidth="1"/>
    <col min="3" max="3" width="32.33203125" style="29" customWidth="1"/>
    <col min="4" max="4" width="31.5" style="29" customWidth="1"/>
    <col min="5" max="5" width="17.5" customWidth="1"/>
    <col min="6" max="6" width="20.33203125" customWidth="1"/>
  </cols>
  <sheetData>
    <row r="1" spans="1:5">
      <c r="A1" t="s">
        <v>0</v>
      </c>
    </row>
    <row r="2" spans="1:5" ht="39.75" customHeight="1">
      <c r="B2" s="46" t="s">
        <v>106</v>
      </c>
      <c r="C2" s="46"/>
      <c r="D2" s="46"/>
    </row>
    <row r="3" spans="1:5" ht="20.25" customHeight="1">
      <c r="A3" s="41"/>
      <c r="B3" s="1"/>
      <c r="C3" s="31"/>
      <c r="D3" s="42"/>
    </row>
    <row r="4" spans="1:5" ht="39.950000000000003" customHeight="1">
      <c r="A4" s="43" t="s">
        <v>99</v>
      </c>
      <c r="B4" s="43"/>
      <c r="C4" s="43"/>
      <c r="D4" s="43"/>
    </row>
    <row r="5" spans="1:5" ht="21.6" customHeight="1">
      <c r="A5" s="2" t="s">
        <v>0</v>
      </c>
      <c r="B5" s="2" t="s">
        <v>0</v>
      </c>
      <c r="C5" s="30"/>
      <c r="D5" s="31" t="s">
        <v>1</v>
      </c>
    </row>
    <row r="6" spans="1:5" ht="41.25" customHeight="1">
      <c r="A6" s="6" t="s">
        <v>2</v>
      </c>
      <c r="B6" s="6" t="s">
        <v>3</v>
      </c>
      <c r="C6" s="18" t="s">
        <v>100</v>
      </c>
      <c r="D6" s="18" t="s">
        <v>101</v>
      </c>
    </row>
    <row r="7" spans="1:5" ht="28.9" customHeight="1">
      <c r="A7" s="7" t="s">
        <v>0</v>
      </c>
      <c r="B7" s="13" t="s">
        <v>4</v>
      </c>
      <c r="C7" s="19">
        <f t="shared" ref="C7" si="0">C8+C30</f>
        <v>206140281.60500002</v>
      </c>
      <c r="D7" s="19">
        <f>D8+D30</f>
        <v>213430481.60500002</v>
      </c>
      <c r="E7" s="14"/>
    </row>
    <row r="8" spans="1:5" ht="14.45" customHeight="1">
      <c r="A8" s="13" t="s">
        <v>0</v>
      </c>
      <c r="B8" s="8" t="s">
        <v>5</v>
      </c>
      <c r="C8" s="20">
        <f t="shared" ref="C8" si="1">C9+C12+C18+C27</f>
        <v>170965089.995</v>
      </c>
      <c r="D8" s="20">
        <f>D9+D12+D18+D27</f>
        <v>178240989.995</v>
      </c>
      <c r="E8" s="14"/>
    </row>
    <row r="9" spans="1:5" ht="14.45" customHeight="1">
      <c r="A9" s="7" t="s">
        <v>6</v>
      </c>
      <c r="B9" s="15" t="s">
        <v>7</v>
      </c>
      <c r="C9" s="21">
        <f t="shared" ref="C9:D10" si="2">C10</f>
        <v>134547000</v>
      </c>
      <c r="D9" s="21">
        <f t="shared" si="2"/>
        <v>141813000</v>
      </c>
    </row>
    <row r="10" spans="1:5" ht="28.9" customHeight="1">
      <c r="A10" s="7" t="s">
        <v>8</v>
      </c>
      <c r="B10" s="13" t="s">
        <v>9</v>
      </c>
      <c r="C10" s="22">
        <f t="shared" si="2"/>
        <v>134547000</v>
      </c>
      <c r="D10" s="22">
        <f>D11</f>
        <v>141813000</v>
      </c>
    </row>
    <row r="11" spans="1:5" ht="14.25" customHeight="1">
      <c r="A11" s="10" t="s">
        <v>98</v>
      </c>
      <c r="B11" s="5" t="s">
        <v>97</v>
      </c>
      <c r="C11" s="32">
        <v>134547000</v>
      </c>
      <c r="D11" s="32">
        <v>141813000</v>
      </c>
    </row>
    <row r="12" spans="1:5" ht="44.25" customHeight="1">
      <c r="A12" s="7" t="s">
        <v>10</v>
      </c>
      <c r="B12" s="13" t="s">
        <v>11</v>
      </c>
      <c r="C12" s="22">
        <f>C13</f>
        <v>722200</v>
      </c>
      <c r="D12" s="22">
        <f>D13</f>
        <v>732100</v>
      </c>
    </row>
    <row r="13" spans="1:5" ht="39.75" customHeight="1">
      <c r="A13" s="10" t="s">
        <v>12</v>
      </c>
      <c r="B13" s="5" t="s">
        <v>11</v>
      </c>
      <c r="C13" s="32">
        <f>C14+C15+C16+C17</f>
        <v>722200</v>
      </c>
      <c r="D13" s="32">
        <f>D14+D15+D16+D17</f>
        <v>732100</v>
      </c>
    </row>
    <row r="14" spans="1:5" ht="57" customHeight="1">
      <c r="A14" s="3" t="s">
        <v>70</v>
      </c>
      <c r="B14" s="11" t="s">
        <v>71</v>
      </c>
      <c r="C14" s="32">
        <v>323110</v>
      </c>
      <c r="D14" s="32">
        <v>322340</v>
      </c>
    </row>
    <row r="15" spans="1:5" ht="69.75" customHeight="1">
      <c r="A15" s="3" t="s">
        <v>72</v>
      </c>
      <c r="B15" s="11" t="s">
        <v>73</v>
      </c>
      <c r="C15" s="32">
        <v>1810</v>
      </c>
      <c r="D15" s="32">
        <v>1860</v>
      </c>
    </row>
    <row r="16" spans="1:5" ht="62.25" customHeight="1">
      <c r="A16" s="3" t="s">
        <v>74</v>
      </c>
      <c r="B16" s="4" t="s">
        <v>75</v>
      </c>
      <c r="C16" s="32">
        <v>437320</v>
      </c>
      <c r="D16" s="32">
        <v>449270</v>
      </c>
    </row>
    <row r="17" spans="1:5" ht="52.5" customHeight="1">
      <c r="A17" s="3" t="s">
        <v>76</v>
      </c>
      <c r="B17" s="4" t="s">
        <v>77</v>
      </c>
      <c r="C17" s="32">
        <v>-40040</v>
      </c>
      <c r="D17" s="32">
        <v>-41370</v>
      </c>
    </row>
    <row r="18" spans="1:5" ht="14.45" customHeight="1">
      <c r="A18" s="7" t="s">
        <v>13</v>
      </c>
      <c r="B18" s="13" t="s">
        <v>14</v>
      </c>
      <c r="C18" s="24">
        <f t="shared" ref="C18" si="3">C19+C22</f>
        <v>35435889.994999997</v>
      </c>
      <c r="D18" s="24">
        <f t="shared" ref="D18" si="4">D19+D22</f>
        <v>35435889.994999997</v>
      </c>
      <c r="E18" s="14"/>
    </row>
    <row r="19" spans="1:5" ht="14.45" customHeight="1">
      <c r="A19" s="7" t="s">
        <v>15</v>
      </c>
      <c r="B19" s="13" t="s">
        <v>16</v>
      </c>
      <c r="C19" s="22">
        <f t="shared" ref="C19" si="5">C20+C21</f>
        <v>2359000</v>
      </c>
      <c r="D19" s="22">
        <f t="shared" ref="D19" si="6">D20+D21</f>
        <v>2359000</v>
      </c>
    </row>
    <row r="20" spans="1:5" ht="41.25" customHeight="1">
      <c r="A20" s="10" t="s">
        <v>17</v>
      </c>
      <c r="B20" s="5" t="s">
        <v>18</v>
      </c>
      <c r="C20" s="32">
        <v>2309000</v>
      </c>
      <c r="D20" s="32">
        <v>2309000</v>
      </c>
    </row>
    <row r="21" spans="1:5" ht="59.25" customHeight="1">
      <c r="A21" s="3" t="s">
        <v>78</v>
      </c>
      <c r="B21" s="9" t="s">
        <v>79</v>
      </c>
      <c r="C21" s="32">
        <v>50000</v>
      </c>
      <c r="D21" s="32">
        <v>50000</v>
      </c>
    </row>
    <row r="22" spans="1:5" ht="14.45" customHeight="1">
      <c r="A22" s="7" t="s">
        <v>19</v>
      </c>
      <c r="B22" s="13" t="s">
        <v>20</v>
      </c>
      <c r="C22" s="22">
        <f t="shared" ref="C22" si="7">C23+C24+C26+C25</f>
        <v>33076889.994999997</v>
      </c>
      <c r="D22" s="22">
        <f t="shared" ref="D22" si="8">D23+D24+D26+D25</f>
        <v>33076889.994999997</v>
      </c>
    </row>
    <row r="23" spans="1:5" ht="30.75" customHeight="1">
      <c r="A23" s="3" t="s">
        <v>80</v>
      </c>
      <c r="B23" s="5" t="s">
        <v>21</v>
      </c>
      <c r="C23" s="33">
        <v>28875530</v>
      </c>
      <c r="D23" s="33">
        <v>28875530</v>
      </c>
    </row>
    <row r="24" spans="1:5" ht="43.5" customHeight="1">
      <c r="A24" s="3" t="s">
        <v>81</v>
      </c>
      <c r="B24" s="9" t="s">
        <v>82</v>
      </c>
      <c r="C24" s="25">
        <v>3934.0949999999998</v>
      </c>
      <c r="D24" s="25">
        <v>3934.0949999999998</v>
      </c>
    </row>
    <row r="25" spans="1:5" ht="53.25" customHeight="1">
      <c r="A25" s="3" t="s">
        <v>83</v>
      </c>
      <c r="B25" s="9" t="s">
        <v>84</v>
      </c>
      <c r="C25" s="33">
        <v>3967840</v>
      </c>
      <c r="D25" s="33">
        <v>3967840</v>
      </c>
    </row>
    <row r="26" spans="1:5" ht="41.25" customHeight="1">
      <c r="A26" s="3" t="s">
        <v>85</v>
      </c>
      <c r="B26" s="9" t="s">
        <v>86</v>
      </c>
      <c r="C26" s="25">
        <v>229585.9</v>
      </c>
      <c r="D26" s="25">
        <v>229585.9</v>
      </c>
    </row>
    <row r="27" spans="1:5" ht="14.45" customHeight="1">
      <c r="A27" s="7" t="s">
        <v>22</v>
      </c>
      <c r="B27" s="13" t="s">
        <v>23</v>
      </c>
      <c r="C27" s="22">
        <f t="shared" ref="C27:D28" si="9">C28</f>
        <v>260000</v>
      </c>
      <c r="D27" s="22">
        <f t="shared" si="9"/>
        <v>260000</v>
      </c>
    </row>
    <row r="28" spans="1:5" ht="29.25" customHeight="1">
      <c r="A28" s="7" t="s">
        <v>24</v>
      </c>
      <c r="B28" s="13" t="s">
        <v>25</v>
      </c>
      <c r="C28" s="22">
        <f t="shared" si="9"/>
        <v>260000</v>
      </c>
      <c r="D28" s="22">
        <f t="shared" si="9"/>
        <v>260000</v>
      </c>
    </row>
    <row r="29" spans="1:5" ht="68.25" customHeight="1">
      <c r="A29" s="10" t="s">
        <v>26</v>
      </c>
      <c r="B29" s="5" t="s">
        <v>27</v>
      </c>
      <c r="C29" s="32">
        <v>260000</v>
      </c>
      <c r="D29" s="32">
        <v>260000</v>
      </c>
    </row>
    <row r="30" spans="1:5" ht="14.45" customHeight="1">
      <c r="A30" s="13" t="s">
        <v>0</v>
      </c>
      <c r="B30" s="8" t="s">
        <v>28</v>
      </c>
      <c r="C30" s="20">
        <f t="shared" ref="C30" si="10">C31+C39+C42+C45</f>
        <v>35175191.609999999</v>
      </c>
      <c r="D30" s="20">
        <f>D31+D39+D42+D45</f>
        <v>35189491.609999999</v>
      </c>
      <c r="E30" s="14"/>
    </row>
    <row r="31" spans="1:5" ht="43.5" customHeight="1">
      <c r="A31" s="7" t="s">
        <v>29</v>
      </c>
      <c r="B31" s="13" t="s">
        <v>30</v>
      </c>
      <c r="C31" s="24">
        <f t="shared" ref="C31" si="11">C32+C36</f>
        <v>22221190.149999999</v>
      </c>
      <c r="D31" s="24">
        <f t="shared" ref="D31" si="12">D32+D36</f>
        <v>22235490.149999999</v>
      </c>
      <c r="E31" s="14"/>
    </row>
    <row r="32" spans="1:5" ht="67.5" customHeight="1">
      <c r="A32" s="7" t="s">
        <v>31</v>
      </c>
      <c r="B32" s="13" t="s">
        <v>32</v>
      </c>
      <c r="C32" s="26">
        <f t="shared" ref="C32" si="13">C33+C34+C35</f>
        <v>18939410.32</v>
      </c>
      <c r="D32" s="26">
        <f t="shared" ref="D32" si="14">D33+D34+D35</f>
        <v>18953710.32</v>
      </c>
    </row>
    <row r="33" spans="1:6" ht="65.25" customHeight="1">
      <c r="A33" s="10" t="s">
        <v>33</v>
      </c>
      <c r="B33" s="5" t="s">
        <v>34</v>
      </c>
      <c r="C33" s="32">
        <v>7556705.4900000002</v>
      </c>
      <c r="D33" s="32">
        <v>7556705.4900000002</v>
      </c>
    </row>
    <row r="34" spans="1:6" ht="66.75" customHeight="1">
      <c r="A34" s="10" t="s">
        <v>35</v>
      </c>
      <c r="B34" s="5" t="s">
        <v>36</v>
      </c>
      <c r="C34" s="38">
        <v>357600</v>
      </c>
      <c r="D34" s="38">
        <v>371900</v>
      </c>
      <c r="E34">
        <v>755600</v>
      </c>
      <c r="F34" s="40"/>
    </row>
    <row r="35" spans="1:6" ht="41.25" customHeight="1">
      <c r="A35" s="3" t="s">
        <v>103</v>
      </c>
      <c r="B35" s="11" t="s">
        <v>104</v>
      </c>
      <c r="C35" s="32">
        <v>11025104.83</v>
      </c>
      <c r="D35" s="32">
        <v>11025104.83</v>
      </c>
    </row>
    <row r="36" spans="1:6" ht="69.75" customHeight="1">
      <c r="A36" s="7" t="s">
        <v>37</v>
      </c>
      <c r="B36" s="13" t="s">
        <v>38</v>
      </c>
      <c r="C36" s="26">
        <f t="shared" ref="C36:D36" si="15">C37</f>
        <v>3281779.83</v>
      </c>
      <c r="D36" s="26">
        <f t="shared" si="15"/>
        <v>3281779.83</v>
      </c>
    </row>
    <row r="37" spans="1:6" ht="66.75" customHeight="1">
      <c r="A37" s="10" t="s">
        <v>39</v>
      </c>
      <c r="B37" s="5" t="s">
        <v>40</v>
      </c>
      <c r="C37" s="32">
        <v>3281779.83</v>
      </c>
      <c r="D37" s="32">
        <v>3281779.83</v>
      </c>
    </row>
    <row r="38" spans="1:6" ht="27" customHeight="1">
      <c r="A38" s="35" t="s">
        <v>95</v>
      </c>
      <c r="B38" s="36" t="s">
        <v>102</v>
      </c>
      <c r="C38" s="32">
        <v>0</v>
      </c>
      <c r="D38" s="32">
        <v>0</v>
      </c>
    </row>
    <row r="39" spans="1:6" ht="26.25" customHeight="1">
      <c r="A39" s="7" t="s">
        <v>41</v>
      </c>
      <c r="B39" s="13" t="s">
        <v>42</v>
      </c>
      <c r="C39" s="22">
        <f t="shared" ref="C39:D40" si="16">C40</f>
        <v>12160549.91</v>
      </c>
      <c r="D39" s="22">
        <f t="shared" si="16"/>
        <v>12160549.91</v>
      </c>
    </row>
    <row r="40" spans="1:6" ht="16.5" customHeight="1">
      <c r="A40" s="7" t="s">
        <v>43</v>
      </c>
      <c r="B40" s="13" t="s">
        <v>44</v>
      </c>
      <c r="C40" s="22">
        <f t="shared" si="16"/>
        <v>12160549.91</v>
      </c>
      <c r="D40" s="22">
        <f t="shared" si="16"/>
        <v>12160549.91</v>
      </c>
    </row>
    <row r="41" spans="1:6" ht="28.9" customHeight="1">
      <c r="A41" s="10" t="s">
        <v>45</v>
      </c>
      <c r="B41" s="5" t="s">
        <v>46</v>
      </c>
      <c r="C41" s="32">
        <v>12160549.91</v>
      </c>
      <c r="D41" s="32">
        <v>12160549.91</v>
      </c>
    </row>
    <row r="42" spans="1:6" ht="29.25" customHeight="1">
      <c r="A42" s="7" t="s">
        <v>47</v>
      </c>
      <c r="B42" s="13" t="s">
        <v>48</v>
      </c>
      <c r="C42" s="22">
        <f t="shared" ref="C42:D43" si="17">C43</f>
        <v>650000</v>
      </c>
      <c r="D42" s="22">
        <f t="shared" si="17"/>
        <v>650000</v>
      </c>
    </row>
    <row r="43" spans="1:6" ht="57" customHeight="1">
      <c r="A43" s="7" t="s">
        <v>49</v>
      </c>
      <c r="B43" s="13" t="s">
        <v>50</v>
      </c>
      <c r="C43" s="22">
        <f t="shared" si="17"/>
        <v>650000</v>
      </c>
      <c r="D43" s="22">
        <f t="shared" si="17"/>
        <v>650000</v>
      </c>
    </row>
    <row r="44" spans="1:6" ht="44.25" customHeight="1">
      <c r="A44" s="10" t="s">
        <v>51</v>
      </c>
      <c r="B44" s="5" t="s">
        <v>52</v>
      </c>
      <c r="C44" s="32">
        <v>650000</v>
      </c>
      <c r="D44" s="32">
        <v>650000</v>
      </c>
    </row>
    <row r="45" spans="1:6" ht="14.45" customHeight="1">
      <c r="A45" s="7" t="s">
        <v>53</v>
      </c>
      <c r="B45" s="13" t="s">
        <v>54</v>
      </c>
      <c r="C45" s="22">
        <f t="shared" ref="C45:D46" si="18">C46</f>
        <v>143451.54999999999</v>
      </c>
      <c r="D45" s="22">
        <f t="shared" si="18"/>
        <v>143451.54999999999</v>
      </c>
    </row>
    <row r="46" spans="1:6" ht="14.45" customHeight="1">
      <c r="A46" s="7" t="s">
        <v>55</v>
      </c>
      <c r="B46" s="13" t="s">
        <v>56</v>
      </c>
      <c r="C46" s="22">
        <f t="shared" si="18"/>
        <v>143451.54999999999</v>
      </c>
      <c r="D46" s="22">
        <f t="shared" si="18"/>
        <v>143451.54999999999</v>
      </c>
    </row>
    <row r="47" spans="1:6" ht="19.5" customHeight="1">
      <c r="A47" s="10" t="s">
        <v>57</v>
      </c>
      <c r="B47" s="5" t="s">
        <v>58</v>
      </c>
      <c r="C47" s="33">
        <v>143451.54999999999</v>
      </c>
      <c r="D47" s="33">
        <v>143451.54999999999</v>
      </c>
    </row>
    <row r="48" spans="1:6" ht="14.45" customHeight="1">
      <c r="A48" s="7" t="s">
        <v>0</v>
      </c>
      <c r="B48" s="8" t="s">
        <v>59</v>
      </c>
      <c r="C48" s="28">
        <f>C49+C55</f>
        <v>3981200</v>
      </c>
      <c r="D48" s="28">
        <f>D49+D55</f>
        <v>3681200</v>
      </c>
    </row>
    <row r="49" spans="1:6" ht="40.5" customHeight="1">
      <c r="A49" s="7" t="s">
        <v>60</v>
      </c>
      <c r="B49" s="13" t="s">
        <v>61</v>
      </c>
      <c r="C49" s="24">
        <f>C50+C53+C51+C52+C54</f>
        <v>3981200</v>
      </c>
      <c r="D49" s="24">
        <f>D50+D53+D51+D52+D54</f>
        <v>3681200</v>
      </c>
    </row>
    <row r="50" spans="1:6" ht="28.5" customHeight="1">
      <c r="A50" s="10" t="s">
        <v>62</v>
      </c>
      <c r="B50" s="5" t="s">
        <v>63</v>
      </c>
      <c r="C50" s="33">
        <v>0</v>
      </c>
      <c r="D50" s="33">
        <v>0</v>
      </c>
    </row>
    <row r="51" spans="1:6" ht="56.25" customHeight="1">
      <c r="A51" s="10" t="s">
        <v>89</v>
      </c>
      <c r="B51" s="5" t="s">
        <v>90</v>
      </c>
      <c r="C51" s="33">
        <v>0</v>
      </c>
      <c r="D51" s="33">
        <v>0</v>
      </c>
    </row>
    <row r="52" spans="1:6" ht="29.25" customHeight="1">
      <c r="A52" s="10" t="s">
        <v>91</v>
      </c>
      <c r="B52" s="5" t="s">
        <v>92</v>
      </c>
      <c r="C52" s="33">
        <v>50500</v>
      </c>
      <c r="D52" s="33">
        <v>50500</v>
      </c>
    </row>
    <row r="53" spans="1:6" ht="43.35" customHeight="1">
      <c r="A53" s="10" t="s">
        <v>87</v>
      </c>
      <c r="B53" s="5" t="s">
        <v>88</v>
      </c>
      <c r="C53" s="33">
        <v>3630700</v>
      </c>
      <c r="D53" s="33">
        <v>3630700</v>
      </c>
    </row>
    <row r="54" spans="1:6" ht="56.25" customHeight="1">
      <c r="A54" s="10" t="s">
        <v>93</v>
      </c>
      <c r="B54" s="5" t="s">
        <v>94</v>
      </c>
      <c r="C54" s="33">
        <v>300000</v>
      </c>
      <c r="D54" s="33"/>
    </row>
    <row r="55" spans="1:6" ht="22.5" customHeight="1">
      <c r="A55" s="7" t="s">
        <v>64</v>
      </c>
      <c r="B55" s="13" t="s">
        <v>65</v>
      </c>
      <c r="C55" s="24">
        <f>C56+C57</f>
        <v>0</v>
      </c>
      <c r="D55" s="24">
        <f>D56+D57</f>
        <v>0</v>
      </c>
    </row>
    <row r="56" spans="1:6" ht="28.9" customHeight="1">
      <c r="A56" s="7" t="s">
        <v>66</v>
      </c>
      <c r="B56" s="13" t="s">
        <v>96</v>
      </c>
      <c r="C56" s="24">
        <v>0</v>
      </c>
      <c r="D56" s="24">
        <v>0</v>
      </c>
    </row>
    <row r="57" spans="1:6" ht="28.9" customHeight="1">
      <c r="A57" s="10" t="s">
        <v>67</v>
      </c>
      <c r="B57" s="5" t="s">
        <v>68</v>
      </c>
      <c r="C57" s="33">
        <v>0</v>
      </c>
      <c r="D57" s="33">
        <v>0</v>
      </c>
    </row>
    <row r="58" spans="1:6" ht="21.6" customHeight="1">
      <c r="A58" s="44" t="s">
        <v>69</v>
      </c>
      <c r="B58" s="44"/>
      <c r="C58" s="19">
        <f>C8+C30+C48</f>
        <v>210121481.60500002</v>
      </c>
      <c r="D58" s="19">
        <f>D8+D30+D48</f>
        <v>217111681.60500002</v>
      </c>
      <c r="E58" s="12"/>
      <c r="F58" s="12"/>
    </row>
    <row r="59" spans="1:6">
      <c r="C59" s="34"/>
      <c r="D59" s="34"/>
    </row>
  </sheetData>
  <mergeCells count="3">
    <mergeCell ref="B2:D2"/>
    <mergeCell ref="A4:D4"/>
    <mergeCell ref="A58:B58"/>
  </mergeCells>
  <pageMargins left="0.39370078740157483" right="0.39370078740157483" top="0.39370078740157483" bottom="0.39370078740157483" header="0.31496062992125984" footer="0.31496062992125984"/>
  <pageSetup paperSize="9" scale="66" orientation="portrait" r:id="rId1"/>
  <headerFooter>
    <oddFooter>&amp;C&amp;P из &amp;N</oddFooter>
  </headerFooter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2022г.</vt:lpstr>
      <vt:lpstr>2023-2024г.</vt:lpstr>
      <vt:lpstr>'2022г.'!Заголовки_для_печати</vt:lpstr>
      <vt:lpstr>'2023-2024г.'!Заголовки_для_печати</vt:lpstr>
      <vt:lpstr>'2022г.'!Область_печати</vt:lpstr>
      <vt:lpstr>'2023-2024г.'!Область_печати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2021-11-10T07:11:43Z</cp:lastPrinted>
  <dcterms:created xsi:type="dcterms:W3CDTF">2006-09-16T00:00:00Z</dcterms:created>
  <dcterms:modified xsi:type="dcterms:W3CDTF">2021-11-10T23:54:44Z</dcterms:modified>
</cp:coreProperties>
</file>